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210" windowWidth="13125" windowHeight="11070" activeTab="2"/>
  </bookViews>
  <sheets>
    <sheet name="титулка" sheetId="1" r:id="rId1"/>
    <sheet name="бюджет" sheetId="2" state="hidden" r:id="rId2"/>
    <sheet name="план 17_18" sheetId="3" r:id="rId3"/>
  </sheets>
  <definedNames>
    <definedName name="_xlnm.Print_Titles" localSheetId="2">'план 17_18'!$8:$8</definedName>
    <definedName name="_xlnm.Print_Area" localSheetId="1">'бюджет'!$A$1:$J$21</definedName>
    <definedName name="_xlnm.Print_Area" localSheetId="2">'план 17_18'!$A$1:$P$65</definedName>
    <definedName name="_xlnm.Print_Area" localSheetId="0">'титулка'!$A$1:$BB$29</definedName>
  </definedNames>
  <calcPr fullCalcOnLoad="1"/>
</workbook>
</file>

<file path=xl/sharedStrings.xml><?xml version="1.0" encoding="utf-8"?>
<sst xmlns="http://schemas.openxmlformats.org/spreadsheetml/2006/main" count="284" uniqueCount="204">
  <si>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</si>
  <si>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</si>
  <si>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</si>
  <si>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</si>
  <si>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</si>
  <si>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</si>
  <si>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</si>
  <si>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</si>
  <si>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</si>
  <si>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</si>
  <si>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</si>
  <si>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</si>
  <si>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</si>
  <si>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</si>
  <si>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</si>
  <si>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</si>
  <si>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</si>
  <si>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</si>
  <si>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</si>
  <si>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</si>
  <si>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</si>
  <si>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</si>
  <si>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</si>
  <si>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</si>
  <si>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</si>
  <si>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</si>
  <si>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</si>
  <si>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</si>
  <si>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</si>
  <si>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</si>
  <si>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</si>
  <si>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</si>
  <si>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4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</si>
  <si>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</si>
  <si>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</si>
  <si>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</si>
  <si>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</si>
  <si>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</si>
  <si>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</si>
  <si>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</si>
  <si>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</si>
  <si>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123+8 по 18 год</t>
  </si>
  <si>
    <t xml:space="preserve">ЗАГАЛЬНА КІЛЬКІСТЬ </t>
  </si>
  <si>
    <t xml:space="preserve"> Кількість курсових робіт</t>
  </si>
  <si>
    <t>І . ГРАФІК НАВЧАЛЬНОГО ПРОЦЕСУ</t>
  </si>
  <si>
    <t>ЗД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</si>
  <si>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</si>
  <si>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</si>
  <si>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</si>
  <si>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</si>
  <si>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</si>
  <si>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</si>
  <si>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</si>
  <si>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</si>
  <si>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</si>
  <si>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</si>
  <si>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</si>
  <si>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</si>
  <si>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</si>
  <si>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</si>
  <si>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</si>
  <si>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</si>
  <si>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</si>
  <si>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</si>
  <si>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</si>
  <si>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</si>
  <si>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</si>
  <si>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</si>
  <si>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</si>
  <si>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</si>
  <si>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</si>
  <si>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</si>
  <si>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</si>
  <si>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</si>
  <si>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</si>
  <si>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</si>
  <si>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</si>
  <si>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</si>
  <si>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</si>
  <si>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</si>
  <si>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</si>
  <si>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</si>
  <si>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</si>
  <si>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</si>
  <si>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Держ. атест.</t>
  </si>
  <si>
    <t>Назва
 практики</t>
  </si>
  <si>
    <t>Форма державної атестації (екзамен, дипломний проект (робота))</t>
  </si>
  <si>
    <t>3.1</t>
  </si>
  <si>
    <t>3.2</t>
  </si>
  <si>
    <t>4.1</t>
  </si>
  <si>
    <t>3. ПРАКТИЧНА ПІДГОТОВКА</t>
  </si>
  <si>
    <t xml:space="preserve">ІІІ. ПРАКТИКА  </t>
  </si>
  <si>
    <t xml:space="preserve"> IV. ДЕРЖАВНА АТЕСТАЦІЯ</t>
  </si>
  <si>
    <t xml:space="preserve">II. ЗВЕДЕНІ ДАНІ ПРО БЮДЖЕТ ЧАСУ, тижні                                                                                                                                     </t>
  </si>
  <si>
    <t>Кількість кредитів ЄКТС</t>
  </si>
  <si>
    <t>Разом п. 3:</t>
  </si>
  <si>
    <t>Разом п. 4:</t>
  </si>
  <si>
    <t>4. ДЕРЖАВНА АТЕСТАЦІЯ</t>
  </si>
  <si>
    <t>Цивільний захист</t>
  </si>
  <si>
    <t>Н</t>
  </si>
  <si>
    <t xml:space="preserve">Позначення: Н – настановна сесія; С – екзаменаційна сесія; П – практика; К – канікули; Д – дипломне проектування; ЗД – захист дипломного проекту </t>
  </si>
  <si>
    <t>К</t>
  </si>
  <si>
    <t>Строк навчання - 1,5 року</t>
  </si>
  <si>
    <t>1.2.1</t>
  </si>
  <si>
    <t>1.2.1.1</t>
  </si>
  <si>
    <t>1.2.1.2</t>
  </si>
  <si>
    <t>1.2.2</t>
  </si>
  <si>
    <t>1.2.3</t>
  </si>
  <si>
    <t>1.2.4</t>
  </si>
  <si>
    <t>Облік і звітність за міжнародними стандартами</t>
  </si>
  <si>
    <t>Облік зовнішньоекономічної діяльності</t>
  </si>
  <si>
    <t>Організація та методика аудиту</t>
  </si>
  <si>
    <t>Управлінські інформаційні системи в аналізі та аудиті</t>
  </si>
  <si>
    <t>Фінансово-господарський контроль</t>
  </si>
  <si>
    <t>1 ОБОВ'ЯЗКОВІ НАВЧАЛЬНІ  ДИСЦИПЛІНИ</t>
  </si>
  <si>
    <t>Разом п.1</t>
  </si>
  <si>
    <t>Інтелектуальна власність</t>
  </si>
  <si>
    <t>Разом п.1.1</t>
  </si>
  <si>
    <t>Разом п.1.2</t>
  </si>
  <si>
    <t>Управління оподаткуванням</t>
  </si>
  <si>
    <t>1.1.1</t>
  </si>
  <si>
    <t>2.1.1</t>
  </si>
  <si>
    <t>2.1.2</t>
  </si>
  <si>
    <t>2.1.1.1</t>
  </si>
  <si>
    <t>2.1.1.2</t>
  </si>
  <si>
    <t>2.1.3</t>
  </si>
  <si>
    <t>4/2</t>
  </si>
  <si>
    <t>4/0</t>
  </si>
  <si>
    <t>Організація і методика аудиту (курсова робота)</t>
  </si>
  <si>
    <t>12/2</t>
  </si>
  <si>
    <t>1(2)</t>
  </si>
  <si>
    <t>спеціальність: 071 Облік і оподаткування</t>
  </si>
  <si>
    <t>Ректор __________________</t>
  </si>
  <si>
    <t>НАВЧАЛЬНИЙ ПЛАН</t>
  </si>
  <si>
    <t>Виконання дипломної роботи</t>
  </si>
  <si>
    <t>Інтелектуальна власність та принципи організації наукових досліджень</t>
  </si>
  <si>
    <t>1.1.1.1</t>
  </si>
  <si>
    <t>1.1.1.2</t>
  </si>
  <si>
    <t>Охорона праці в галузі та цивільний захист</t>
  </si>
  <si>
    <t>Охорона праці в галузі</t>
  </si>
  <si>
    <t>Спецкурс за напрямком магістерської роботи</t>
  </si>
  <si>
    <t>ЗАТВЕРДЖЕНО:</t>
  </si>
  <si>
    <t>на засіданні Вченої ради</t>
  </si>
  <si>
    <t>(Ковальов В.Д.)</t>
  </si>
  <si>
    <t>1.1 Соціально-гуманітарні дисципліни</t>
  </si>
  <si>
    <t>Іноземна мова (за професійним спрямуванням)</t>
  </si>
  <si>
    <t>Разом за п.1.1:</t>
  </si>
  <si>
    <t>"Оподаткування"</t>
  </si>
  <si>
    <t>підготовки: магістра</t>
  </si>
  <si>
    <t>галузь знань: 07 Управління та  адміністрування</t>
  </si>
  <si>
    <t>форма навчання: заочна</t>
  </si>
  <si>
    <t xml:space="preserve">Кваліфікація: магістр з обліку і оподаткування </t>
  </si>
  <si>
    <t xml:space="preserve">Методологія та організація наукових досліджень </t>
  </si>
  <si>
    <t>Аналіз фінансової звітності</t>
  </si>
  <si>
    <t>Аналіз фінансової звітності  (курсова робота)</t>
  </si>
  <si>
    <t>2.ДИСЦИПЛІНИ ВІЛЬНОГО ВИБОРУ</t>
  </si>
  <si>
    <t>1.2 Дисципліни природничо-наукової (фундаментальної ) підготовки</t>
  </si>
  <si>
    <t>1.2.2.1</t>
  </si>
  <si>
    <t>1.2.2.2</t>
  </si>
  <si>
    <t>1.3 Дисципліни професійної підготовки</t>
  </si>
  <si>
    <t>1.3.1</t>
  </si>
  <si>
    <t>1.3.1.1</t>
  </si>
  <si>
    <t>1.3.1.2</t>
  </si>
  <si>
    <t>на основі ОПП підготовки бакалавра або спеціаліста</t>
  </si>
  <si>
    <t>спеціалізації: Облік і аудит</t>
  </si>
  <si>
    <t>протокол № 7</t>
  </si>
  <si>
    <t>"  30  "    березня     2017 р.</t>
  </si>
  <si>
    <t>Розподіл годин на тиждень за курсами і семестрами</t>
  </si>
  <si>
    <t xml:space="preserve"> 2 курс</t>
  </si>
  <si>
    <t>8/0</t>
  </si>
  <si>
    <t>Антикорупційна політика</t>
  </si>
  <si>
    <t>Фінансовий моніторінг</t>
  </si>
  <si>
    <t>2.1 Спеціалізація "Облік і аудит"</t>
  </si>
  <si>
    <t>2.2 Спеціалізація "Оподаткування"</t>
  </si>
  <si>
    <t>2.2.1</t>
  </si>
  <si>
    <t>2.2.2</t>
  </si>
  <si>
    <t>2.2.3</t>
  </si>
  <si>
    <t>Разом п.2.1</t>
  </si>
  <si>
    <t>Інформаційні системи і технології в податковій сфері</t>
  </si>
  <si>
    <t>Податковий облік і звітність</t>
  </si>
  <si>
    <t>Податковий облік і звітність суб'єктів малого підприємництва, неприбуткових організацій та бюджетних установ</t>
  </si>
  <si>
    <t>Податкове регулювання, адміністрування і контроль</t>
  </si>
  <si>
    <t>2.2.4</t>
  </si>
  <si>
    <t>Зав. Кафедрою "Облік і аудит"</t>
  </si>
  <si>
    <t>Г.В.Веріга</t>
  </si>
  <si>
    <t>2.1.4</t>
  </si>
  <si>
    <t>Семестр</t>
  </si>
  <si>
    <t>Захист дипломної  роботи</t>
  </si>
  <si>
    <t>Дипломна робота</t>
  </si>
  <si>
    <r>
      <t xml:space="preserve">V. </t>
    </r>
    <r>
      <rPr>
        <b/>
        <sz val="16"/>
        <rFont val="Times New Roman"/>
        <family val="1"/>
      </rPr>
      <t>ПЛАН НАВЧАЛЬНОГО ПРОЦЕСУ НА 2017/2018 НАВЧАЛЬНИЙ РІК</t>
    </r>
    <r>
      <rPr>
        <b/>
        <sz val="14"/>
        <rFont val="Times New Roman"/>
        <family val="1"/>
      </rPr>
      <t xml:space="preserve">     </t>
    </r>
  </si>
  <si>
    <t>кількість тижнів у семестрі</t>
  </si>
  <si>
    <t>Розподіл за семестрами</t>
  </si>
  <si>
    <t>Настановна  сесія</t>
  </si>
  <si>
    <t>8/2</t>
  </si>
  <si>
    <t>20/4</t>
  </si>
  <si>
    <t>32/4</t>
  </si>
  <si>
    <t>24/2</t>
  </si>
  <si>
    <t>40/6</t>
  </si>
  <si>
    <t>44/6</t>
  </si>
  <si>
    <t>справка</t>
  </si>
  <si>
    <t>6+15+9</t>
  </si>
  <si>
    <t>2/0</t>
  </si>
  <si>
    <t>Директор ЦДЗО</t>
  </si>
  <si>
    <t>М.М. Федоров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</si>
</sst>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 ;\-#,##0\ "/>
    <numFmt numFmtId="194" formatCode="#,##0.0;\-* #,##0.0_-;\ _-;_-@_-"/>
    <numFmt numFmtId="195" formatCode="#,##0_-;\-* #,##0_-;\ &quot;&quot;_-;_-@_-"/>
    <numFmt numFmtId="196" formatCode="#,##0.0_-;\-* #,##0.0_-;\ _-;_-@_-"/>
    <numFmt numFmtId="197" formatCode="#,##0.0;\-* #,##0.0_-;\ &quot;&quot;_-;_-@_-"/>
  </numFmts>
  <fonts count="6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Arial Cyr"/>
      <family val="0"/>
    </font>
    <font>
      <sz val="10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6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189" fontId="8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91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1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9" fontId="2" fillId="0" borderId="17" xfId="0" applyNumberFormat="1" applyFont="1" applyFill="1" applyBorder="1" applyAlignment="1" applyProtection="1">
      <alignment horizontal="center" vertical="center"/>
      <protection/>
    </xf>
    <xf numFmtId="189" fontId="2" fillId="0" borderId="18" xfId="0" applyNumberFormat="1" applyFont="1" applyFill="1" applyBorder="1" applyAlignment="1" applyProtection="1">
      <alignment horizontal="center" vertical="center"/>
      <protection/>
    </xf>
    <xf numFmtId="189" fontId="2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6" xfId="0" applyNumberFormat="1" applyFont="1" applyFill="1" applyBorder="1" applyAlignment="1" applyProtection="1">
      <alignment horizontal="center" vertical="center"/>
      <protection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88" fontId="6" fillId="0" borderId="37" xfId="0" applyNumberFormat="1" applyFont="1" applyFill="1" applyBorder="1" applyAlignment="1" applyProtection="1">
      <alignment vertical="center"/>
      <protection/>
    </xf>
    <xf numFmtId="49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>
      <alignment vertical="center" wrapText="1"/>
    </xf>
    <xf numFmtId="49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88" fontId="2" fillId="0" borderId="19" xfId="0" applyNumberFormat="1" applyFont="1" applyFill="1" applyBorder="1" applyAlignment="1" applyProtection="1">
      <alignment horizontal="left" vertical="top"/>
      <protection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90" fontId="6" fillId="0" borderId="41" xfId="0" applyNumberFormat="1" applyFont="1" applyFill="1" applyBorder="1" applyAlignment="1" applyProtection="1">
      <alignment horizontal="center" vertical="center" wrapText="1"/>
      <protection/>
    </xf>
    <xf numFmtId="1" fontId="6" fillId="0" borderId="29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17" xfId="0" applyNumberFormat="1" applyFont="1" applyFill="1" applyBorder="1" applyAlignment="1">
      <alignment horizontal="center" vertical="center"/>
    </xf>
    <xf numFmtId="188" fontId="2" fillId="0" borderId="18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190" fontId="6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>
      <alignment horizontal="center" vertical="center" wrapText="1"/>
    </xf>
    <xf numFmtId="188" fontId="2" fillId="0" borderId="45" xfId="0" applyNumberFormat="1" applyFont="1" applyFill="1" applyBorder="1" applyAlignment="1" applyProtection="1">
      <alignment horizontal="left" vertical="top" wrapText="1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right" vertical="center"/>
      <protection/>
    </xf>
    <xf numFmtId="0" fontId="2" fillId="0" borderId="47" xfId="0" applyFont="1" applyFill="1" applyBorder="1" applyAlignment="1" applyProtection="1">
      <alignment horizontal="right" vertical="center"/>
      <protection/>
    </xf>
    <xf numFmtId="1" fontId="2" fillId="0" borderId="48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 applyProtection="1">
      <alignment horizontal="center" vertical="center"/>
      <protection/>
    </xf>
    <xf numFmtId="190" fontId="6" fillId="0" borderId="48" xfId="0" applyNumberFormat="1" applyFont="1" applyFill="1" applyBorder="1" applyAlignment="1" applyProtection="1">
      <alignment horizontal="center" vertical="center"/>
      <protection/>
    </xf>
    <xf numFmtId="190" fontId="6" fillId="0" borderId="33" xfId="0" applyNumberFormat="1" applyFont="1" applyFill="1" applyBorder="1" applyAlignment="1" applyProtection="1">
      <alignment horizontal="center" vertical="center"/>
      <protection/>
    </xf>
    <xf numFmtId="190" fontId="6" fillId="0" borderId="34" xfId="0" applyNumberFormat="1" applyFont="1" applyFill="1" applyBorder="1" applyAlignment="1" applyProtection="1">
      <alignment horizontal="center" vertical="center"/>
      <protection/>
    </xf>
    <xf numFmtId="1" fontId="6" fillId="0" borderId="51" xfId="0" applyNumberFormat="1" applyFont="1" applyFill="1" applyBorder="1" applyAlignment="1" applyProtection="1">
      <alignment horizontal="center" vertical="center"/>
      <protection/>
    </xf>
    <xf numFmtId="190" fontId="6" fillId="0" borderId="33" xfId="0" applyNumberFormat="1" applyFont="1" applyFill="1" applyBorder="1" applyAlignment="1">
      <alignment horizontal="center" vertical="center"/>
    </xf>
    <xf numFmtId="190" fontId="6" fillId="0" borderId="34" xfId="0" applyNumberFormat="1" applyFont="1" applyFill="1" applyBorder="1" applyAlignment="1">
      <alignment horizontal="center" vertical="center"/>
    </xf>
    <xf numFmtId="190" fontId="6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19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 wrapText="1"/>
    </xf>
    <xf numFmtId="195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90" fontId="2" fillId="0" borderId="12" xfId="0" applyNumberFormat="1" applyFont="1" applyFill="1" applyBorder="1" applyAlignment="1">
      <alignment horizontal="center" vertical="center" wrapText="1"/>
    </xf>
    <xf numFmtId="190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54" xfId="0" applyNumberFormat="1" applyFont="1" applyFill="1" applyBorder="1" applyAlignment="1">
      <alignment horizontal="center" vertical="center"/>
    </xf>
    <xf numFmtId="195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 wrapText="1"/>
    </xf>
    <xf numFmtId="190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center" vertical="center" wrapText="1"/>
    </xf>
    <xf numFmtId="190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195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90" fontId="2" fillId="0" borderId="53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 wrapText="1"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8" fontId="2" fillId="0" borderId="56" xfId="0" applyNumberFormat="1" applyFont="1" applyFill="1" applyBorder="1" applyAlignment="1" applyProtection="1">
      <alignment horizontal="center" vertical="center"/>
      <protection/>
    </xf>
    <xf numFmtId="188" fontId="2" fillId="0" borderId="57" xfId="0" applyNumberFormat="1" applyFont="1" applyFill="1" applyBorder="1" applyAlignment="1" applyProtection="1">
      <alignment horizontal="center" vertical="center"/>
      <protection/>
    </xf>
    <xf numFmtId="188" fontId="2" fillId="0" borderId="58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97" fontId="2" fillId="0" borderId="12" xfId="0" applyNumberFormat="1" applyFont="1" applyFill="1" applyBorder="1" applyAlignment="1" applyProtection="1">
      <alignment horizontal="center" vertical="center"/>
      <protection/>
    </xf>
    <xf numFmtId="195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195" fontId="9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64" xfId="0" applyNumberFormat="1" applyFont="1" applyFill="1" applyBorder="1" applyAlignment="1">
      <alignment horizontal="center" vertical="center" wrapText="1"/>
    </xf>
    <xf numFmtId="0" fontId="6" fillId="0" borderId="64" xfId="0" applyFont="1" applyBorder="1" applyAlignment="1">
      <alignment vertical="center" wrapText="1"/>
    </xf>
    <xf numFmtId="49" fontId="2" fillId="0" borderId="65" xfId="0" applyNumberFormat="1" applyFont="1" applyFill="1" applyBorder="1" applyAlignment="1" applyProtection="1">
      <alignment horizontal="center" vertical="center"/>
      <protection/>
    </xf>
    <xf numFmtId="190" fontId="6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66" xfId="0" applyNumberFormat="1" applyFont="1" applyFill="1" applyBorder="1" applyAlignment="1" applyProtection="1">
      <alignment horizontal="center" vertical="center"/>
      <protection/>
    </xf>
    <xf numFmtId="1" fontId="2" fillId="0" borderId="67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90" fontId="6" fillId="0" borderId="53" xfId="0" applyNumberFormat="1" applyFont="1" applyFill="1" applyBorder="1" applyAlignment="1" applyProtection="1">
      <alignment horizontal="center" vertical="center"/>
      <protection/>
    </xf>
    <xf numFmtId="190" fontId="6" fillId="0" borderId="68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>
      <alignment horizontal="center" vertical="center"/>
    </xf>
    <xf numFmtId="190" fontId="6" fillId="0" borderId="55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59" xfId="0" applyFont="1" applyFill="1" applyBorder="1" applyAlignment="1">
      <alignment wrapText="1"/>
    </xf>
    <xf numFmtId="49" fontId="2" fillId="0" borderId="24" xfId="0" applyNumberFormat="1" applyFont="1" applyFill="1" applyBorder="1" applyAlignment="1">
      <alignment horizontal="center" vertical="center" wrapText="1"/>
    </xf>
    <xf numFmtId="188" fontId="6" fillId="0" borderId="64" xfId="0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>
      <alignment horizontal="center" vertical="center"/>
    </xf>
    <xf numFmtId="189" fontId="6" fillId="0" borderId="73" xfId="0" applyNumberFormat="1" applyFont="1" applyFill="1" applyBorder="1" applyAlignment="1" applyProtection="1">
      <alignment horizontal="left" vertical="center" wrapText="1"/>
      <protection/>
    </xf>
    <xf numFmtId="197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Border="1" applyAlignment="1">
      <alignment horizontal="center" vertical="center" wrapText="1"/>
    </xf>
    <xf numFmtId="0" fontId="2" fillId="0" borderId="59" xfId="0" applyFont="1" applyFill="1" applyBorder="1" applyAlignment="1">
      <alignment wrapText="1"/>
    </xf>
    <xf numFmtId="0" fontId="2" fillId="0" borderId="63" xfId="0" applyFont="1" applyBorder="1" applyAlignment="1">
      <alignment horizontal="center" vertical="center" wrapText="1"/>
    </xf>
    <xf numFmtId="189" fontId="6" fillId="0" borderId="12" xfId="0" applyNumberFormat="1" applyFont="1" applyFill="1" applyBorder="1" applyAlignment="1" applyProtection="1">
      <alignment horizontal="center" vertical="center"/>
      <protection/>
    </xf>
    <xf numFmtId="191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74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67" xfId="0" applyNumberFormat="1" applyFont="1" applyFill="1" applyBorder="1" applyAlignment="1" applyProtection="1">
      <alignment horizontal="center" vertical="center" wrapText="1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75" xfId="0" applyFont="1" applyBorder="1" applyAlignment="1">
      <alignment wrapText="1"/>
    </xf>
    <xf numFmtId="0" fontId="2" fillId="0" borderId="76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190" fontId="6" fillId="0" borderId="77" xfId="0" applyNumberFormat="1" applyFont="1" applyFill="1" applyBorder="1" applyAlignment="1" applyProtection="1">
      <alignment horizontal="center" vertical="center"/>
      <protection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5" xfId="0" applyFont="1" applyBorder="1" applyAlignment="1">
      <alignment wrapText="1"/>
    </xf>
    <xf numFmtId="190" fontId="59" fillId="0" borderId="41" xfId="0" applyNumberFormat="1" applyFont="1" applyFill="1" applyBorder="1" applyAlignment="1" applyProtection="1">
      <alignment horizontal="center" vertical="center"/>
      <protection/>
    </xf>
    <xf numFmtId="1" fontId="59" fillId="0" borderId="54" xfId="0" applyNumberFormat="1" applyFont="1" applyFill="1" applyBorder="1" applyAlignment="1" applyProtection="1">
      <alignment horizontal="center" vertical="center"/>
      <protection/>
    </xf>
    <xf numFmtId="1" fontId="59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88" fontId="2" fillId="0" borderId="84" xfId="0" applyNumberFormat="1" applyFont="1" applyFill="1" applyBorder="1" applyAlignment="1" applyProtection="1">
      <alignment horizontal="center" vertical="center" wrapText="1"/>
      <protection/>
    </xf>
    <xf numFmtId="190" fontId="60" fillId="0" borderId="85" xfId="0" applyNumberFormat="1" applyFont="1" applyFill="1" applyBorder="1" applyAlignment="1" applyProtection="1">
      <alignment horizontal="center" vertical="center"/>
      <protection/>
    </xf>
    <xf numFmtId="1" fontId="60" fillId="0" borderId="83" xfId="0" applyNumberFormat="1" applyFont="1" applyFill="1" applyBorder="1" applyAlignment="1" applyProtection="1">
      <alignment horizontal="center" vertical="center"/>
      <protection/>
    </xf>
    <xf numFmtId="188" fontId="60" fillId="0" borderId="21" xfId="0" applyNumberFormat="1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1" fontId="60" fillId="0" borderId="21" xfId="0" applyNumberFormat="1" applyFont="1" applyBorder="1" applyAlignment="1">
      <alignment horizontal="center" vertical="center" wrapText="1"/>
    </xf>
    <xf numFmtId="1" fontId="6" fillId="0" borderId="84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86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9" fillId="0" borderId="12" xfId="0" applyFont="1" applyFill="1" applyBorder="1" applyAlignment="1">
      <alignment vertical="center" wrapText="1"/>
    </xf>
    <xf numFmtId="0" fontId="19" fillId="0" borderId="87" xfId="0" applyFont="1" applyFill="1" applyBorder="1" applyAlignment="1">
      <alignment horizontal="left" vertical="center" wrapText="1"/>
    </xf>
    <xf numFmtId="49" fontId="2" fillId="0" borderId="88" xfId="0" applyNumberFormat="1" applyFont="1" applyFill="1" applyBorder="1" applyAlignment="1">
      <alignment horizontal="center" vertical="center" wrapText="1"/>
    </xf>
    <xf numFmtId="49" fontId="2" fillId="0" borderId="89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195" fontId="2" fillId="0" borderId="59" xfId="0" applyNumberFormat="1" applyFont="1" applyBorder="1" applyAlignment="1">
      <alignment horizontal="center" vertical="center" wrapText="1"/>
    </xf>
    <xf numFmtId="195" fontId="2" fillId="0" borderId="59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196" fontId="6" fillId="0" borderId="64" xfId="0" applyNumberFormat="1" applyFont="1" applyFill="1" applyBorder="1" applyAlignment="1" applyProtection="1">
      <alignment horizontal="center" vertical="center"/>
      <protection/>
    </xf>
    <xf numFmtId="190" fontId="2" fillId="0" borderId="59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left" wrapText="1"/>
    </xf>
    <xf numFmtId="0" fontId="2" fillId="0" borderId="87" xfId="0" applyFont="1" applyFill="1" applyBorder="1" applyAlignment="1">
      <alignment horizontal="left" wrapText="1"/>
    </xf>
    <xf numFmtId="0" fontId="23" fillId="0" borderId="90" xfId="53" applyFont="1" applyFill="1" applyBorder="1" applyAlignment="1">
      <alignment horizontal="left" vertical="center" wrapText="1"/>
      <protection/>
    </xf>
    <xf numFmtId="0" fontId="23" fillId="0" borderId="12" xfId="53" applyFont="1" applyFill="1" applyBorder="1" applyAlignment="1">
      <alignment vertical="top" wrapText="1"/>
      <protection/>
    </xf>
    <xf numFmtId="0" fontId="6" fillId="0" borderId="9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190" fontId="6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92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61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190" fontId="6" fillId="34" borderId="100" xfId="0" applyNumberFormat="1" applyFont="1" applyFill="1" applyBorder="1" applyAlignment="1" applyProtection="1">
      <alignment horizontal="center" vertical="center"/>
      <protection/>
    </xf>
    <xf numFmtId="190" fontId="6" fillId="34" borderId="0" xfId="0" applyNumberFormat="1" applyFont="1" applyFill="1" applyBorder="1" applyAlignment="1" applyProtection="1">
      <alignment horizontal="center" vertical="center"/>
      <protection/>
    </xf>
    <xf numFmtId="190" fontId="6" fillId="34" borderId="43" xfId="0" applyNumberFormat="1" applyFont="1" applyFill="1" applyBorder="1" applyAlignment="1">
      <alignment horizontal="center" vertical="center"/>
    </xf>
    <xf numFmtId="0" fontId="4" fillId="0" borderId="101" xfId="52" applyFont="1" applyFill="1" applyBorder="1" applyAlignment="1">
      <alignment horizontal="center" vertical="center" wrapText="1"/>
      <protection/>
    </xf>
    <xf numFmtId="0" fontId="4" fillId="0" borderId="102" xfId="52" applyFont="1" applyFill="1" applyBorder="1" applyAlignment="1">
      <alignment horizontal="center" vertical="center" wrapText="1"/>
      <protection/>
    </xf>
    <xf numFmtId="0" fontId="4" fillId="0" borderId="73" xfId="52" applyFont="1" applyFill="1" applyBorder="1" applyAlignment="1">
      <alignment horizontal="center" vertical="center" wrapText="1"/>
      <protection/>
    </xf>
    <xf numFmtId="0" fontId="4" fillId="0" borderId="103" xfId="52" applyFont="1" applyFill="1" applyBorder="1" applyAlignment="1">
      <alignment horizontal="center" vertical="center" wrapText="1"/>
      <protection/>
    </xf>
    <xf numFmtId="0" fontId="4" fillId="0" borderId="104" xfId="52" applyFont="1" applyFill="1" applyBorder="1" applyAlignment="1">
      <alignment horizontal="center" vertical="center" wrapText="1"/>
      <protection/>
    </xf>
    <xf numFmtId="0" fontId="4" fillId="0" borderId="105" xfId="52" applyFont="1" applyFill="1" applyBorder="1" applyAlignment="1">
      <alignment horizontal="center" vertical="center" wrapText="1"/>
      <protection/>
    </xf>
    <xf numFmtId="0" fontId="4" fillId="0" borderId="106" xfId="52" applyFont="1" applyFill="1" applyBorder="1" applyAlignment="1">
      <alignment horizontal="center" vertical="center" wrapText="1"/>
      <protection/>
    </xf>
    <xf numFmtId="0" fontId="4" fillId="0" borderId="107" xfId="52" applyFont="1" applyFill="1" applyBorder="1" applyAlignment="1">
      <alignment horizontal="center" vertical="center" wrapText="1"/>
      <protection/>
    </xf>
    <xf numFmtId="0" fontId="4" fillId="0" borderId="108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09" xfId="52" applyFont="1" applyFill="1" applyBorder="1" applyAlignment="1">
      <alignment horizontal="center" vertical="center" wrapText="1"/>
      <protection/>
    </xf>
    <xf numFmtId="0" fontId="4" fillId="0" borderId="110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74" xfId="52" applyFont="1" applyFill="1" applyBorder="1" applyAlignment="1">
      <alignment horizontal="center" vertical="center" wrapText="1"/>
      <protection/>
    </xf>
    <xf numFmtId="0" fontId="3" fillId="0" borderId="111" xfId="52" applyFont="1" applyFill="1" applyBorder="1" applyAlignment="1">
      <alignment horizontal="center" vertical="center" wrapText="1"/>
      <protection/>
    </xf>
    <xf numFmtId="0" fontId="3" fillId="0" borderId="112" xfId="52" applyFont="1" applyFill="1" applyBorder="1" applyAlignment="1">
      <alignment horizontal="center" vertical="center" wrapText="1"/>
      <protection/>
    </xf>
    <xf numFmtId="0" fontId="3" fillId="0" borderId="115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3" fillId="0" borderId="59" xfId="52" applyFont="1" applyFill="1" applyBorder="1" applyAlignment="1">
      <alignment horizontal="center" vertical="center" wrapText="1"/>
      <protection/>
    </xf>
    <xf numFmtId="0" fontId="3" fillId="0" borderId="114" xfId="52" applyFont="1" applyFill="1" applyBorder="1" applyAlignment="1">
      <alignment horizontal="center" vertical="center" wrapText="1"/>
      <protection/>
    </xf>
    <xf numFmtId="0" fontId="3" fillId="0" borderId="63" xfId="52" applyFont="1" applyFill="1" applyBorder="1" applyAlignment="1">
      <alignment horizontal="center" vertical="center" wrapText="1"/>
      <protection/>
    </xf>
    <xf numFmtId="0" fontId="3" fillId="0" borderId="116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6" fillId="0" borderId="106" xfId="52" applyFont="1" applyFill="1" applyBorder="1" applyAlignment="1">
      <alignment horizontal="center" vertical="center" wrapText="1"/>
      <protection/>
    </xf>
    <xf numFmtId="0" fontId="6" fillId="0" borderId="107" xfId="52" applyFont="1" applyFill="1" applyBorder="1" applyAlignment="1">
      <alignment horizontal="center" vertical="center" wrapText="1"/>
      <protection/>
    </xf>
    <xf numFmtId="0" fontId="6" fillId="0" borderId="102" xfId="52" applyFont="1" applyFill="1" applyBorder="1" applyAlignment="1">
      <alignment horizontal="center" vertical="center" wrapText="1"/>
      <protection/>
    </xf>
    <xf numFmtId="0" fontId="6" fillId="0" borderId="108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103" xfId="52" applyFont="1" applyFill="1" applyBorder="1" applyAlignment="1">
      <alignment horizontal="center" vertical="center" wrapText="1"/>
      <protection/>
    </xf>
    <xf numFmtId="0" fontId="6" fillId="0" borderId="109" xfId="52" applyFont="1" applyFill="1" applyBorder="1" applyAlignment="1">
      <alignment horizontal="center" vertical="center" wrapText="1"/>
      <protection/>
    </xf>
    <xf numFmtId="0" fontId="6" fillId="0" borderId="110" xfId="52" applyFont="1" applyFill="1" applyBorder="1" applyAlignment="1">
      <alignment horizontal="center" vertical="center" wrapText="1"/>
      <protection/>
    </xf>
    <xf numFmtId="0" fontId="6" fillId="0" borderId="105" xfId="52" applyFont="1" applyFill="1" applyBorder="1" applyAlignment="1">
      <alignment horizontal="center" vertical="center" wrapText="1"/>
      <protection/>
    </xf>
    <xf numFmtId="0" fontId="3" fillId="0" borderId="117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118" xfId="52" applyFont="1" applyFill="1" applyBorder="1" applyAlignment="1">
      <alignment horizontal="center" vertical="center" wrapText="1"/>
      <protection/>
    </xf>
    <xf numFmtId="0" fontId="3" fillId="0" borderId="118" xfId="0" applyNumberFormat="1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2" fontId="15" fillId="0" borderId="0" xfId="52" applyNumberFormat="1" applyFont="1" applyFill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/>
      <protection/>
    </xf>
    <xf numFmtId="0" fontId="3" fillId="0" borderId="126" xfId="0" applyFont="1" applyFill="1" applyBorder="1" applyAlignment="1">
      <alignment horizontal="center" vertical="center" wrapText="1"/>
    </xf>
    <xf numFmtId="49" fontId="4" fillId="0" borderId="119" xfId="52" applyNumberFormat="1" applyFont="1" applyFill="1" applyBorder="1" applyAlignment="1">
      <alignment horizontal="center" vertical="center" wrapText="1"/>
      <protection/>
    </xf>
    <xf numFmtId="49" fontId="4" fillId="0" borderId="120" xfId="52" applyNumberFormat="1" applyFont="1" applyFill="1" applyBorder="1" applyAlignment="1">
      <alignment horizontal="center" vertical="center" wrapText="1"/>
      <protection/>
    </xf>
    <xf numFmtId="49" fontId="4" fillId="0" borderId="121" xfId="52" applyNumberFormat="1" applyFont="1" applyFill="1" applyBorder="1" applyAlignment="1">
      <alignment horizontal="center" vertical="center" wrapText="1"/>
      <protection/>
    </xf>
    <xf numFmtId="49" fontId="4" fillId="0" borderId="55" xfId="52" applyNumberFormat="1" applyFont="1" applyFill="1" applyBorder="1" applyAlignment="1">
      <alignment horizontal="center" vertical="center" wrapText="1"/>
      <protection/>
    </xf>
    <xf numFmtId="49" fontId="4" fillId="0" borderId="122" xfId="52" applyNumberFormat="1" applyFont="1" applyFill="1" applyBorder="1" applyAlignment="1">
      <alignment horizontal="center" vertical="center" wrapText="1"/>
      <protection/>
    </xf>
    <xf numFmtId="49" fontId="4" fillId="0" borderId="123" xfId="52" applyNumberFormat="1" applyFont="1" applyFill="1" applyBorder="1" applyAlignment="1">
      <alignment horizontal="center" vertical="center" wrapText="1"/>
      <protection/>
    </xf>
    <xf numFmtId="0" fontId="4" fillId="0" borderId="127" xfId="52" applyFont="1" applyFill="1" applyBorder="1" applyAlignment="1">
      <alignment horizontal="center" vertical="center" wrapText="1"/>
      <protection/>
    </xf>
    <xf numFmtId="0" fontId="4" fillId="0" borderId="128" xfId="52" applyFont="1" applyFill="1" applyBorder="1" applyAlignment="1">
      <alignment horizontal="center" vertical="center" wrapText="1"/>
      <protection/>
    </xf>
    <xf numFmtId="0" fontId="4" fillId="0" borderId="129" xfId="52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1" fontId="2" fillId="0" borderId="12" xfId="57" applyNumberFormat="1" applyFont="1" applyFill="1" applyBorder="1" applyAlignment="1">
      <alignment horizontal="center" vertical="center" wrapText="1"/>
    </xf>
    <xf numFmtId="1" fontId="2" fillId="0" borderId="118" xfId="57" applyNumberFormat="1" applyFont="1" applyFill="1" applyBorder="1" applyAlignment="1">
      <alignment horizontal="center" vertical="center" wrapText="1"/>
    </xf>
    <xf numFmtId="49" fontId="3" fillId="0" borderId="130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17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18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20" xfId="52" applyFont="1" applyFill="1" applyBorder="1" applyAlignment="1">
      <alignment horizontal="center" vertical="center" wrapText="1"/>
      <protection/>
    </xf>
    <xf numFmtId="0" fontId="3" fillId="0" borderId="55" xfId="52" applyFont="1" applyFill="1" applyBorder="1" applyAlignment="1">
      <alignment horizontal="center" vertical="center" wrapText="1"/>
      <protection/>
    </xf>
    <xf numFmtId="0" fontId="3" fillId="0" borderId="123" xfId="52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3" fillId="0" borderId="106" xfId="52" applyFont="1" applyFill="1" applyBorder="1" applyAlignment="1">
      <alignment horizontal="center" vertical="center" wrapText="1"/>
      <protection/>
    </xf>
    <xf numFmtId="0" fontId="3" fillId="0" borderId="107" xfId="52" applyFont="1" applyFill="1" applyBorder="1" applyAlignment="1">
      <alignment horizontal="center" vertical="center" wrapText="1"/>
      <protection/>
    </xf>
    <xf numFmtId="0" fontId="3" fillId="0" borderId="127" xfId="52" applyFont="1" applyFill="1" applyBorder="1" applyAlignment="1">
      <alignment horizontal="center" vertical="center" wrapText="1"/>
      <protection/>
    </xf>
    <xf numFmtId="0" fontId="3" fillId="0" borderId="108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128" xfId="52" applyFont="1" applyFill="1" applyBorder="1" applyAlignment="1">
      <alignment horizontal="center" vertical="center" wrapText="1"/>
      <protection/>
    </xf>
    <xf numFmtId="0" fontId="3" fillId="0" borderId="109" xfId="52" applyFont="1" applyFill="1" applyBorder="1" applyAlignment="1">
      <alignment horizontal="center" vertical="center" wrapText="1"/>
      <protection/>
    </xf>
    <xf numFmtId="0" fontId="3" fillId="0" borderId="110" xfId="52" applyFont="1" applyFill="1" applyBorder="1" applyAlignment="1">
      <alignment horizontal="center" vertical="center" wrapText="1"/>
      <protection/>
    </xf>
    <xf numFmtId="0" fontId="3" fillId="0" borderId="129" xfId="52" applyFont="1" applyFill="1" applyBorder="1" applyAlignment="1">
      <alignment horizontal="center" vertical="center" wrapText="1"/>
      <protection/>
    </xf>
    <xf numFmtId="0" fontId="2" fillId="0" borderId="87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" fillId="0" borderId="133" xfId="0" applyFont="1" applyBorder="1" applyAlignment="1">
      <alignment horizontal="center" vertical="center"/>
    </xf>
    <xf numFmtId="0" fontId="4" fillId="0" borderId="120" xfId="52" applyFont="1" applyFill="1" applyBorder="1" applyAlignment="1">
      <alignment horizontal="center" vertical="center" wrapText="1"/>
      <protection/>
    </xf>
    <xf numFmtId="0" fontId="4" fillId="0" borderId="55" xfId="52" applyFont="1" applyFill="1" applyBorder="1" applyAlignment="1">
      <alignment horizontal="center" vertical="center" wrapText="1"/>
      <protection/>
    </xf>
    <xf numFmtId="0" fontId="4" fillId="0" borderId="123" xfId="52" applyFont="1" applyFill="1" applyBorder="1" applyAlignment="1">
      <alignment horizontal="center" vertical="center" wrapText="1"/>
      <protection/>
    </xf>
    <xf numFmtId="0" fontId="4" fillId="0" borderId="120" xfId="0" applyFont="1" applyFill="1" applyBorder="1" applyAlignment="1">
      <alignment horizontal="center" vertical="center" wrapText="1"/>
    </xf>
    <xf numFmtId="0" fontId="4" fillId="0" borderId="13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35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136" xfId="0" applyFont="1" applyFill="1" applyBorder="1" applyAlignment="1">
      <alignment horizontal="center" vertical="center" wrapText="1"/>
    </xf>
    <xf numFmtId="0" fontId="6" fillId="0" borderId="87" xfId="52" applyFont="1" applyFill="1" applyBorder="1" applyAlignment="1">
      <alignment horizontal="center" vertical="center" wrapText="1"/>
      <protection/>
    </xf>
    <xf numFmtId="0" fontId="6" fillId="0" borderId="118" xfId="52" applyFont="1" applyFill="1" applyBorder="1" applyAlignment="1">
      <alignment horizontal="center" vertical="center" wrapText="1"/>
      <protection/>
    </xf>
    <xf numFmtId="0" fontId="6" fillId="0" borderId="137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13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49" fontId="3" fillId="0" borderId="137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87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138" xfId="0" applyFont="1" applyBorder="1" applyAlignment="1">
      <alignment horizontal="center" vertical="center" textRotation="90"/>
    </xf>
    <xf numFmtId="0" fontId="2" fillId="0" borderId="139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4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4" fillId="0" borderId="59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43" xfId="0" applyFont="1" applyBorder="1" applyAlignment="1">
      <alignment horizontal="center"/>
    </xf>
    <xf numFmtId="0" fontId="0" fillId="0" borderId="143" xfId="0" applyBorder="1" applyAlignment="1">
      <alignment horizontal="center"/>
    </xf>
    <xf numFmtId="0" fontId="18" fillId="0" borderId="144" xfId="0" applyFont="1" applyBorder="1" applyAlignment="1">
      <alignment wrapText="1"/>
    </xf>
    <xf numFmtId="0" fontId="3" fillId="0" borderId="59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5" xfId="0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0" fillId="0" borderId="76" xfId="0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146" xfId="0" applyNumberFormat="1" applyFont="1" applyFill="1" applyBorder="1" applyAlignment="1" applyProtection="1">
      <alignment horizontal="center" vertical="center"/>
      <protection/>
    </xf>
    <xf numFmtId="0" fontId="2" fillId="0" borderId="147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8" xfId="0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right" vertical="center" wrapText="1"/>
    </xf>
    <xf numFmtId="0" fontId="6" fillId="0" borderId="146" xfId="0" applyFont="1" applyFill="1" applyBorder="1" applyAlignment="1">
      <alignment horizontal="right" vertical="center" wrapText="1"/>
    </xf>
    <xf numFmtId="0" fontId="6" fillId="0" borderId="147" xfId="0" applyFont="1" applyFill="1" applyBorder="1" applyAlignment="1">
      <alignment horizontal="right" vertical="center" wrapText="1"/>
    </xf>
    <xf numFmtId="188" fontId="2" fillId="0" borderId="27" xfId="0" applyNumberFormat="1" applyFont="1" applyFill="1" applyBorder="1" applyAlignment="1" applyProtection="1">
      <alignment horizontal="center" textRotation="90" wrapText="1"/>
      <protection/>
    </xf>
    <xf numFmtId="0" fontId="0" fillId="0" borderId="46" xfId="0" applyFill="1" applyBorder="1" applyAlignment="1">
      <alignment horizontal="center" textRotation="90" wrapText="1"/>
    </xf>
    <xf numFmtId="0" fontId="0" fillId="0" borderId="30" xfId="0" applyFill="1" applyBorder="1" applyAlignment="1">
      <alignment horizontal="center" textRotation="90" wrapText="1"/>
    </xf>
    <xf numFmtId="0" fontId="6" fillId="0" borderId="35" xfId="0" applyFont="1" applyFill="1" applyBorder="1" applyAlignment="1" applyProtection="1">
      <alignment horizontal="right" vertical="center"/>
      <protection/>
    </xf>
    <xf numFmtId="0" fontId="6" fillId="0" borderId="146" xfId="0" applyFont="1" applyFill="1" applyBorder="1" applyAlignment="1" applyProtection="1">
      <alignment horizontal="right" vertical="center"/>
      <protection/>
    </xf>
    <xf numFmtId="0" fontId="6" fillId="0" borderId="147" xfId="0" applyFont="1" applyFill="1" applyBorder="1" applyAlignment="1" applyProtection="1">
      <alignment horizontal="right" vertical="center"/>
      <protection/>
    </xf>
    <xf numFmtId="49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0" borderId="146" xfId="0" applyNumberFormat="1" applyFont="1" applyFill="1" applyBorder="1" applyAlignment="1" applyProtection="1">
      <alignment horizontal="center" vertical="center" wrapText="1"/>
      <protection/>
    </xf>
    <xf numFmtId="49" fontId="6" fillId="0" borderId="147" xfId="0" applyNumberFormat="1" applyFont="1" applyFill="1" applyBorder="1" applyAlignment="1" applyProtection="1">
      <alignment horizontal="center" vertical="center" wrapText="1"/>
      <protection/>
    </xf>
    <xf numFmtId="188" fontId="6" fillId="0" borderId="12" xfId="0" applyNumberFormat="1" applyFont="1" applyFill="1" applyBorder="1" applyAlignment="1" applyProtection="1">
      <alignment horizontal="center" vertical="center"/>
      <protection/>
    </xf>
    <xf numFmtId="188" fontId="6" fillId="0" borderId="35" xfId="0" applyNumberFormat="1" applyFont="1" applyFill="1" applyBorder="1" applyAlignment="1" applyProtection="1">
      <alignment horizontal="right" vertical="center" wrapText="1"/>
      <protection/>
    </xf>
    <xf numFmtId="188" fontId="6" fillId="0" borderId="146" xfId="0" applyNumberFormat="1" applyFont="1" applyFill="1" applyBorder="1" applyAlignment="1" applyProtection="1">
      <alignment horizontal="right" vertical="center" wrapText="1"/>
      <protection/>
    </xf>
    <xf numFmtId="188" fontId="6" fillId="0" borderId="147" xfId="0" applyNumberFormat="1" applyFont="1" applyFill="1" applyBorder="1" applyAlignment="1" applyProtection="1">
      <alignment horizontal="right" vertical="center" wrapText="1"/>
      <protection/>
    </xf>
    <xf numFmtId="188" fontId="2" fillId="0" borderId="23" xfId="0" applyNumberFormat="1" applyFont="1" applyFill="1" applyBorder="1" applyAlignment="1" applyProtection="1">
      <alignment horizontal="center" textRotation="90" wrapText="1"/>
      <protection/>
    </xf>
    <xf numFmtId="188" fontId="2" fillId="0" borderId="44" xfId="0" applyNumberFormat="1" applyFont="1" applyFill="1" applyBorder="1" applyAlignment="1" applyProtection="1">
      <alignment horizontal="center" textRotation="90" wrapText="1"/>
      <protection/>
    </xf>
    <xf numFmtId="188" fontId="2" fillId="0" borderId="54" xfId="0" applyNumberFormat="1" applyFont="1" applyFill="1" applyBorder="1" applyAlignment="1" applyProtection="1">
      <alignment horizontal="center" textRotation="90" wrapText="1"/>
      <protection/>
    </xf>
    <xf numFmtId="49" fontId="6" fillId="0" borderId="149" xfId="0" applyNumberFormat="1" applyFont="1" applyFill="1" applyBorder="1" applyAlignment="1" applyProtection="1">
      <alignment horizontal="center" vertical="center" wrapText="1"/>
      <protection/>
    </xf>
    <xf numFmtId="49" fontId="6" fillId="0" borderId="150" xfId="0" applyNumberFormat="1" applyFont="1" applyFill="1" applyBorder="1" applyAlignment="1" applyProtection="1">
      <alignment horizontal="center" vertical="center" wrapText="1"/>
      <protection/>
    </xf>
    <xf numFmtId="0" fontId="6" fillId="0" borderId="151" xfId="0" applyFont="1" applyFill="1" applyBorder="1" applyAlignment="1" applyProtection="1">
      <alignment horizontal="right" vertical="center"/>
      <protection/>
    </xf>
    <xf numFmtId="0" fontId="6" fillId="0" borderId="100" xfId="0" applyFont="1" applyFill="1" applyBorder="1" applyAlignment="1" applyProtection="1">
      <alignment horizontal="right" vertical="center"/>
      <protection/>
    </xf>
    <xf numFmtId="0" fontId="6" fillId="0" borderId="152" xfId="0" applyFont="1" applyFill="1" applyBorder="1" applyAlignment="1" applyProtection="1">
      <alignment horizontal="right" vertical="center"/>
      <protection/>
    </xf>
    <xf numFmtId="188" fontId="2" fillId="0" borderId="153" xfId="0" applyNumberFormat="1" applyFont="1" applyFill="1" applyBorder="1" applyAlignment="1" applyProtection="1">
      <alignment horizontal="center" vertical="center" wrapText="1"/>
      <protection/>
    </xf>
    <xf numFmtId="188" fontId="2" fillId="0" borderId="45" xfId="0" applyNumberFormat="1" applyFont="1" applyFill="1" applyBorder="1" applyAlignment="1" applyProtection="1">
      <alignment horizontal="center" vertical="center" wrapText="1"/>
      <protection/>
    </xf>
    <xf numFmtId="188" fontId="2" fillId="0" borderId="67" xfId="0" applyNumberFormat="1" applyFont="1" applyFill="1" applyBorder="1" applyAlignment="1" applyProtection="1">
      <alignment horizontal="center" vertical="center" wrapText="1"/>
      <protection/>
    </xf>
    <xf numFmtId="0" fontId="6" fillId="0" borderId="154" xfId="0" applyFont="1" applyFill="1" applyBorder="1" applyAlignment="1" applyProtection="1">
      <alignment horizontal="right" vertical="center"/>
      <protection/>
    </xf>
    <xf numFmtId="0" fontId="6" fillId="0" borderId="62" xfId="0" applyFont="1" applyFill="1" applyBorder="1" applyAlignment="1" applyProtection="1">
      <alignment horizontal="right" vertical="center"/>
      <protection/>
    </xf>
    <xf numFmtId="0" fontId="6" fillId="0" borderId="148" xfId="0" applyFont="1" applyFill="1" applyBorder="1" applyAlignment="1" applyProtection="1">
      <alignment horizontal="right" vertical="center"/>
      <protection/>
    </xf>
    <xf numFmtId="0" fontId="2" fillId="0" borderId="155" xfId="0" applyNumberFormat="1" applyFont="1" applyFill="1" applyBorder="1" applyAlignment="1" applyProtection="1">
      <alignment horizontal="center" vertical="center" wrapText="1"/>
      <protection/>
    </xf>
    <xf numFmtId="0" fontId="2" fillId="0" borderId="91" xfId="0" applyNumberFormat="1" applyFont="1" applyFill="1" applyBorder="1" applyAlignment="1" applyProtection="1">
      <alignment horizontal="center" vertical="center" wrapText="1"/>
      <protection/>
    </xf>
    <xf numFmtId="0" fontId="10" fillId="0" borderId="91" xfId="0" applyFont="1" applyFill="1" applyBorder="1" applyAlignment="1">
      <alignment horizontal="center" vertical="center" wrapText="1"/>
    </xf>
    <xf numFmtId="0" fontId="10" fillId="0" borderId="156" xfId="0" applyFont="1" applyFill="1" applyBorder="1" applyAlignment="1">
      <alignment horizontal="center" vertical="center" wrapText="1"/>
    </xf>
    <xf numFmtId="0" fontId="2" fillId="0" borderId="157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NumberFormat="1" applyFont="1" applyFill="1" applyBorder="1" applyAlignment="1" applyProtection="1">
      <alignment horizontal="center" vertical="center" wrapText="1"/>
      <protection/>
    </xf>
    <xf numFmtId="0" fontId="10" fillId="0" borderId="61" xfId="0" applyFont="1" applyFill="1" applyBorder="1" applyAlignment="1">
      <alignment horizontal="center" vertical="center" wrapText="1"/>
    </xf>
    <xf numFmtId="0" fontId="10" fillId="0" borderId="158" xfId="0" applyFont="1" applyFill="1" applyBorder="1" applyAlignment="1">
      <alignment horizontal="center" vertical="center" wrapText="1"/>
    </xf>
    <xf numFmtId="0" fontId="8" fillId="0" borderId="159" xfId="0" applyNumberFormat="1" applyFont="1" applyFill="1" applyBorder="1" applyAlignment="1" applyProtection="1">
      <alignment horizontal="center" vertical="center"/>
      <protection/>
    </xf>
    <xf numFmtId="0" fontId="8" fillId="0" borderId="149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59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188" fontId="2" fillId="0" borderId="38" xfId="0" applyNumberFormat="1" applyFont="1" applyFill="1" applyBorder="1" applyAlignment="1" applyProtection="1">
      <alignment horizontal="center" textRotation="90" wrapText="1"/>
      <protection/>
    </xf>
    <xf numFmtId="0" fontId="4" fillId="0" borderId="12" xfId="0" applyFont="1" applyFill="1" applyBorder="1" applyAlignment="1">
      <alignment horizontal="center" vertical="center" wrapText="1"/>
    </xf>
    <xf numFmtId="188" fontId="2" fillId="0" borderId="155" xfId="0" applyNumberFormat="1" applyFont="1" applyFill="1" applyBorder="1" applyAlignment="1" applyProtection="1">
      <alignment horizontal="center" vertical="center"/>
      <protection/>
    </xf>
    <xf numFmtId="188" fontId="2" fillId="0" borderId="91" xfId="0" applyNumberFormat="1" applyFont="1" applyFill="1" applyBorder="1" applyAlignment="1" applyProtection="1">
      <alignment horizontal="center" vertical="center"/>
      <protection/>
    </xf>
    <xf numFmtId="188" fontId="2" fillId="0" borderId="157" xfId="0" applyNumberFormat="1" applyFont="1" applyFill="1" applyBorder="1" applyAlignment="1" applyProtection="1">
      <alignment horizontal="center" vertical="center"/>
      <protection/>
    </xf>
    <xf numFmtId="188" fontId="2" fillId="0" borderId="61" xfId="0" applyNumberFormat="1" applyFont="1" applyFill="1" applyBorder="1" applyAlignment="1" applyProtection="1">
      <alignment horizontal="center" vertical="center"/>
      <protection/>
    </xf>
    <xf numFmtId="189" fontId="8" fillId="0" borderId="12" xfId="0" applyNumberFormat="1" applyFont="1" applyFill="1" applyBorder="1" applyAlignment="1" applyProtection="1">
      <alignment horizontal="center" vertical="center" wrapText="1"/>
      <protection/>
    </xf>
    <xf numFmtId="188" fontId="4" fillId="0" borderId="155" xfId="0" applyNumberFormat="1" applyFont="1" applyFill="1" applyBorder="1" applyAlignment="1" applyProtection="1">
      <alignment horizontal="center" vertical="center"/>
      <protection/>
    </xf>
    <xf numFmtId="188" fontId="4" fillId="0" borderId="91" xfId="0" applyNumberFormat="1" applyFont="1" applyFill="1" applyBorder="1" applyAlignment="1" applyProtection="1">
      <alignment horizontal="center" vertical="center"/>
      <protection/>
    </xf>
    <xf numFmtId="188" fontId="4" fillId="0" borderId="156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textRotation="90"/>
      <protection/>
    </xf>
    <xf numFmtId="0" fontId="2" fillId="0" borderId="38" xfId="0" applyNumberFormat="1" applyFont="1" applyFill="1" applyBorder="1" applyAlignment="1" applyProtection="1">
      <alignment horizontal="center" vertical="center" textRotation="90"/>
      <protection/>
    </xf>
    <xf numFmtId="188" fontId="2" fillId="0" borderId="35" xfId="0" applyNumberFormat="1" applyFont="1" applyFill="1" applyBorder="1" applyAlignment="1" applyProtection="1">
      <alignment horizontal="center" vertical="center" wrapText="1"/>
      <protection/>
    </xf>
    <xf numFmtId="188" fontId="2" fillId="0" borderId="146" xfId="0" applyNumberFormat="1" applyFont="1" applyFill="1" applyBorder="1" applyAlignment="1" applyProtection="1">
      <alignment horizontal="center" vertical="center" wrapText="1"/>
      <protection/>
    </xf>
    <xf numFmtId="188" fontId="2" fillId="0" borderId="147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 applyProtection="1">
      <alignment horizontal="center" textRotation="90" wrapText="1"/>
      <protection/>
    </xf>
    <xf numFmtId="188" fontId="2" fillId="0" borderId="138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41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33" xfId="0" applyNumberFormat="1" applyFont="1" applyFill="1" applyBorder="1" applyAlignment="1" applyProtection="1">
      <alignment horizontal="center" vertical="center" wrapText="1"/>
      <protection/>
    </xf>
    <xf numFmtId="188" fontId="2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132" xfId="0" applyFill="1" applyBorder="1" applyAlignment="1">
      <alignment horizontal="center" vertical="center" wrapText="1"/>
    </xf>
    <xf numFmtId="188" fontId="2" fillId="0" borderId="46" xfId="0" applyNumberFormat="1" applyFont="1" applyFill="1" applyBorder="1" applyAlignment="1" applyProtection="1">
      <alignment horizontal="center" textRotation="90" wrapText="1"/>
      <protection/>
    </xf>
    <xf numFmtId="188" fontId="2" fillId="0" borderId="30" xfId="0" applyNumberFormat="1" applyFont="1" applyFill="1" applyBorder="1" applyAlignment="1" applyProtection="1">
      <alignment horizontal="center" textRotation="90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86" xfId="0" applyBorder="1" applyAlignment="1">
      <alignment horizontal="center" vertical="center" wrapText="1"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62" xfId="0" applyNumberFormat="1" applyFont="1" applyFill="1" applyBorder="1" applyAlignment="1" applyProtection="1">
      <alignment horizontal="center" vertical="center"/>
      <protection/>
    </xf>
    <xf numFmtId="188" fontId="2" fillId="0" borderId="39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49" fontId="6" fillId="35" borderId="101" xfId="0" applyNumberFormat="1" applyFont="1" applyFill="1" applyBorder="1" applyAlignment="1">
      <alignment horizontal="center" vertical="center" wrapText="1"/>
    </xf>
    <xf numFmtId="49" fontId="6" fillId="35" borderId="107" xfId="0" applyNumberFormat="1" applyFont="1" applyFill="1" applyBorder="1" applyAlignment="1">
      <alignment horizontal="center" vertical="center" wrapText="1"/>
    </xf>
    <xf numFmtId="188" fontId="2" fillId="0" borderId="160" xfId="0" applyNumberFormat="1" applyFont="1" applyFill="1" applyBorder="1" applyAlignment="1" applyProtection="1">
      <alignment horizontal="center" vertical="center" wrapText="1"/>
      <protection/>
    </xf>
    <xf numFmtId="188" fontId="2" fillId="0" borderId="161" xfId="0" applyNumberFormat="1" applyFont="1" applyFill="1" applyBorder="1" applyAlignment="1" applyProtection="1">
      <alignment horizontal="center" vertical="center" wrapText="1"/>
      <protection/>
    </xf>
    <xf numFmtId="188" fontId="2" fillId="0" borderId="162" xfId="0" applyNumberFormat="1" applyFont="1" applyFill="1" applyBorder="1" applyAlignment="1" applyProtection="1">
      <alignment horizontal="center" vertical="center" wrapText="1"/>
      <protection/>
    </xf>
    <xf numFmtId="188" fontId="2" fillId="0" borderId="27" xfId="0" applyNumberFormat="1" applyFont="1" applyFill="1" applyBorder="1" applyAlignment="1" applyProtection="1">
      <alignment horizontal="left" textRotation="90" wrapText="1"/>
      <protection/>
    </xf>
    <xf numFmtId="0" fontId="0" fillId="0" borderId="46" xfId="0" applyFill="1" applyBorder="1" applyAlignment="1">
      <alignment horizontal="left" textRotation="90" wrapText="1"/>
    </xf>
    <xf numFmtId="0" fontId="0" fillId="0" borderId="30" xfId="0" applyFill="1" applyBorder="1" applyAlignment="1">
      <alignment horizontal="left" textRotation="90" wrapText="1"/>
    </xf>
    <xf numFmtId="49" fontId="6" fillId="0" borderId="35" xfId="0" applyNumberFormat="1" applyFont="1" applyFill="1" applyBorder="1" applyAlignment="1" applyProtection="1">
      <alignment horizontal="right" vertical="center"/>
      <protection/>
    </xf>
    <xf numFmtId="49" fontId="6" fillId="0" borderId="146" xfId="0" applyNumberFormat="1" applyFont="1" applyFill="1" applyBorder="1" applyAlignment="1" applyProtection="1">
      <alignment horizontal="right" vertical="center"/>
      <protection/>
    </xf>
    <xf numFmtId="49" fontId="6" fillId="0" borderId="147" xfId="0" applyNumberFormat="1" applyFont="1" applyFill="1" applyBorder="1" applyAlignment="1" applyProtection="1">
      <alignment horizontal="right" vertical="center"/>
      <protection/>
    </xf>
    <xf numFmtId="188" fontId="2" fillId="0" borderId="24" xfId="0" applyNumberFormat="1" applyFont="1" applyFill="1" applyBorder="1" applyAlignment="1" applyProtection="1">
      <alignment horizontal="center" textRotation="90" wrapText="1"/>
      <protection/>
    </xf>
    <xf numFmtId="188" fontId="2" fillId="0" borderId="45" xfId="0" applyNumberFormat="1" applyFont="1" applyFill="1" applyBorder="1" applyAlignment="1" applyProtection="1">
      <alignment horizontal="center" textRotation="90" wrapText="1"/>
      <protection/>
    </xf>
    <xf numFmtId="188" fontId="2" fillId="0" borderId="67" xfId="0" applyNumberFormat="1" applyFont="1" applyFill="1" applyBorder="1" applyAlignment="1" applyProtection="1">
      <alignment horizontal="center" textRotation="90" wrapText="1"/>
      <protection/>
    </xf>
    <xf numFmtId="188" fontId="2" fillId="0" borderId="163" xfId="0" applyNumberFormat="1" applyFont="1" applyFill="1" applyBorder="1" applyAlignment="1" applyProtection="1">
      <alignment horizontal="center" vertical="center"/>
      <protection/>
    </xf>
    <xf numFmtId="188" fontId="2" fillId="0" borderId="164" xfId="0" applyNumberFormat="1" applyFont="1" applyFill="1" applyBorder="1" applyAlignment="1" applyProtection="1">
      <alignment horizontal="center" vertical="center"/>
      <protection/>
    </xf>
    <xf numFmtId="49" fontId="6" fillId="35" borderId="165" xfId="0" applyNumberFormat="1" applyFont="1" applyFill="1" applyBorder="1" applyAlignment="1">
      <alignment horizontal="center" vertical="center" wrapText="1"/>
    </xf>
    <xf numFmtId="49" fontId="6" fillId="35" borderId="116" xfId="0" applyNumberFormat="1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188" fontId="2" fillId="0" borderId="28" xfId="0" applyNumberFormat="1" applyFont="1" applyFill="1" applyBorder="1" applyAlignment="1" applyProtection="1">
      <alignment horizontal="center" textRotation="90" wrapText="1"/>
      <protection/>
    </xf>
    <xf numFmtId="0" fontId="0" fillId="0" borderId="47" xfId="0" applyFill="1" applyBorder="1" applyAlignment="1">
      <alignment horizontal="center" textRotation="90" wrapText="1"/>
    </xf>
    <xf numFmtId="0" fontId="0" fillId="0" borderId="31" xfId="0" applyFill="1" applyBorder="1" applyAlignment="1">
      <alignment horizontal="center" textRotation="90" wrapText="1"/>
    </xf>
    <xf numFmtId="0" fontId="8" fillId="0" borderId="115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6" fillId="34" borderId="154" xfId="0" applyFont="1" applyFill="1" applyBorder="1" applyAlignment="1" applyProtection="1">
      <alignment horizontal="right" vertical="center"/>
      <protection/>
    </xf>
    <xf numFmtId="0" fontId="6" fillId="34" borderId="62" xfId="0" applyFont="1" applyFill="1" applyBorder="1" applyAlignment="1" applyProtection="1">
      <alignment horizontal="right" vertical="center"/>
      <protection/>
    </xf>
    <xf numFmtId="0" fontId="6" fillId="34" borderId="148" xfId="0" applyFont="1" applyFill="1" applyBorder="1" applyAlignment="1" applyProtection="1">
      <alignment horizontal="right" vertical="center"/>
      <protection/>
    </xf>
    <xf numFmtId="0" fontId="6" fillId="0" borderId="4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b_z_05_03v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"/>
  <sheetViews>
    <sheetView view="pageBreakPreview" zoomScale="60" zoomScaleNormal="50" zoomScalePageLayoutView="0" workbookViewId="0" topLeftCell="A1">
      <selection activeCell="T29" sqref="T29:V29"/>
    </sheetView>
  </sheetViews>
  <sheetFormatPr defaultColWidth="3.25390625" defaultRowHeight="12.75"/>
  <cols>
    <col min="1" max="1" width="6.25390625" style="1" customWidth="1"/>
    <col min="2" max="2" width="3.875" style="1" customWidth="1"/>
    <col min="3" max="3" width="4.625" style="1" customWidth="1"/>
    <col min="4" max="4" width="4.875" style="1" customWidth="1"/>
    <col min="5" max="5" width="4.25390625" style="1" customWidth="1"/>
    <col min="6" max="6" width="5.625" style="1" customWidth="1"/>
    <col min="7" max="7" width="4.375" style="1" customWidth="1"/>
    <col min="8" max="8" width="6.75390625" style="1" customWidth="1"/>
    <col min="9" max="9" width="4.75390625" style="1" customWidth="1"/>
    <col min="10" max="10" width="6.625" style="1" customWidth="1"/>
    <col min="11" max="11" width="4.625" style="1" customWidth="1"/>
    <col min="12" max="13" width="4.375" style="1" customWidth="1"/>
    <col min="14" max="15" width="4.875" style="1" customWidth="1"/>
    <col min="16" max="16" width="5.375" style="1" customWidth="1"/>
    <col min="17" max="17" width="4.00390625" style="1" customWidth="1"/>
    <col min="18" max="18" width="4.625" style="1" customWidth="1"/>
    <col min="19" max="19" width="4.00390625" style="1" customWidth="1"/>
    <col min="20" max="20" width="4.25390625" style="1" customWidth="1"/>
    <col min="21" max="21" width="3.875" style="1" customWidth="1"/>
    <col min="22" max="22" width="4.375" style="1" customWidth="1"/>
    <col min="23" max="23" width="4.00390625" style="1" customWidth="1"/>
    <col min="24" max="25" width="3.875" style="1" customWidth="1"/>
    <col min="26" max="26" width="4.375" style="1" customWidth="1"/>
    <col min="27" max="27" width="4.25390625" style="1" customWidth="1"/>
    <col min="28" max="28" width="5.00390625" style="1" customWidth="1"/>
    <col min="29" max="29" width="4.875" style="1" customWidth="1"/>
    <col min="30" max="30" width="5.00390625" style="1" customWidth="1"/>
    <col min="31" max="31" width="4.875" style="1" customWidth="1"/>
    <col min="32" max="32" width="4.625" style="1" customWidth="1"/>
    <col min="33" max="33" width="5.625" style="1" customWidth="1"/>
    <col min="34" max="34" width="4.625" style="1" customWidth="1"/>
    <col min="35" max="35" width="3.875" style="1" customWidth="1"/>
    <col min="36" max="36" width="4.875" style="1" customWidth="1"/>
    <col min="37" max="37" width="5.00390625" style="1" customWidth="1"/>
    <col min="38" max="38" width="4.875" style="1" customWidth="1"/>
    <col min="39" max="40" width="4.75390625" style="1" customWidth="1"/>
    <col min="41" max="41" width="6.125" style="1" customWidth="1"/>
    <col min="42" max="42" width="4.625" style="1" customWidth="1"/>
    <col min="43" max="43" width="4.375" style="1" customWidth="1"/>
    <col min="44" max="44" width="3.875" style="1" customWidth="1"/>
    <col min="45" max="46" width="4.00390625" style="1" customWidth="1"/>
    <col min="47" max="47" width="4.125" style="1" customWidth="1"/>
    <col min="48" max="48" width="4.00390625" style="1" customWidth="1"/>
    <col min="49" max="49" width="4.125" style="1" customWidth="1"/>
    <col min="50" max="50" width="4.00390625" style="1" customWidth="1"/>
    <col min="51" max="51" width="4.375" style="1" customWidth="1"/>
    <col min="52" max="52" width="3.875" style="1" customWidth="1"/>
    <col min="53" max="53" width="4.25390625" style="1" customWidth="1"/>
    <col min="54" max="54" width="2.875" style="1" customWidth="1"/>
    <col min="55" max="55" width="1.12109375" style="1" hidden="1" customWidth="1"/>
    <col min="56" max="57" width="3.25390625" style="1" hidden="1" customWidth="1"/>
    <col min="58" max="16384" width="3.25390625" style="1" customWidth="1"/>
  </cols>
  <sheetData>
    <row r="1" spans="1:57" ht="22.5" customHeight="1">
      <c r="A1" s="425" t="s">
        <v>141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215"/>
      <c r="M1" s="215"/>
      <c r="N1" s="215"/>
      <c r="O1" s="215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</row>
    <row r="2" spans="1:57" ht="20.25" customHeight="1">
      <c r="A2" s="463" t="s">
        <v>142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06" t="s">
        <v>48</v>
      </c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1"/>
      <c r="AL2" s="41"/>
      <c r="AM2" s="41"/>
      <c r="AN2" s="41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</row>
    <row r="3" spans="1:57" ht="23.25">
      <c r="A3" s="425" t="s">
        <v>165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07" t="s">
        <v>0</v>
      </c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218"/>
      <c r="AL3" s="218"/>
      <c r="AM3" s="218"/>
      <c r="AN3" s="218"/>
      <c r="AO3" s="467" t="s">
        <v>151</v>
      </c>
      <c r="AP3" s="467"/>
      <c r="AQ3" s="467"/>
      <c r="AR3" s="467"/>
      <c r="AS3" s="467"/>
      <c r="AT3" s="467"/>
      <c r="AU3" s="467"/>
      <c r="AV3" s="467"/>
      <c r="AW3" s="467"/>
      <c r="AX3" s="467"/>
      <c r="AY3" s="467"/>
      <c r="AZ3" s="467"/>
      <c r="BA3" s="467"/>
      <c r="BB3" s="224"/>
      <c r="BC3" s="224"/>
      <c r="BD3" s="224"/>
      <c r="BE3" s="224"/>
    </row>
    <row r="4" spans="1:57" ht="18.75" customHeight="1">
      <c r="A4" s="463" t="s">
        <v>166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220"/>
      <c r="M4" s="220"/>
      <c r="N4" s="428" t="s">
        <v>133</v>
      </c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220"/>
      <c r="AK4" s="219"/>
      <c r="AL4" s="219"/>
      <c r="AM4" s="219"/>
      <c r="AN4" s="219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7"/>
      <c r="BA4" s="467"/>
      <c r="BB4" s="226"/>
      <c r="BC4" s="42"/>
      <c r="BD4" s="42"/>
      <c r="BE4" s="42"/>
    </row>
    <row r="5" spans="1:57" s="3" customFormat="1" ht="18.75">
      <c r="A5" s="426" t="s">
        <v>132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216"/>
      <c r="M5" s="216"/>
      <c r="N5" s="216"/>
      <c r="O5" s="216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467"/>
      <c r="AP5" s="467"/>
      <c r="AQ5" s="467"/>
      <c r="AR5" s="467"/>
      <c r="AS5" s="467"/>
      <c r="AT5" s="467"/>
      <c r="AU5" s="467"/>
      <c r="AV5" s="467"/>
      <c r="AW5" s="467"/>
      <c r="AX5" s="467"/>
      <c r="AY5" s="467"/>
      <c r="AZ5" s="467"/>
      <c r="BA5" s="467"/>
      <c r="BB5" s="226"/>
      <c r="BC5" s="42"/>
      <c r="BD5" s="42"/>
      <c r="BE5" s="42"/>
    </row>
    <row r="6" spans="1:57" s="3" customFormat="1" ht="20.25" customHeight="1">
      <c r="A6" s="465" t="s">
        <v>143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"/>
      <c r="M6" s="396" t="s">
        <v>148</v>
      </c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215"/>
      <c r="AJ6" s="215"/>
      <c r="AK6" s="215"/>
      <c r="AL6" s="215"/>
      <c r="AM6" s="215"/>
      <c r="AN6" s="215"/>
      <c r="AO6" s="467"/>
      <c r="AP6" s="467"/>
      <c r="AQ6" s="467"/>
      <c r="AR6" s="467"/>
      <c r="AS6" s="467"/>
      <c r="AT6" s="467"/>
      <c r="AU6" s="467"/>
      <c r="AV6" s="467"/>
      <c r="AW6" s="467"/>
      <c r="AX6" s="467"/>
      <c r="AY6" s="467"/>
      <c r="AZ6" s="467"/>
      <c r="BA6" s="467"/>
      <c r="BB6" s="226"/>
      <c r="BC6" s="44"/>
      <c r="BD6" s="44"/>
      <c r="BE6" s="44"/>
    </row>
    <row r="7" spans="1:57" s="3" customFormat="1" ht="31.5" customHeight="1">
      <c r="A7" s="427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216"/>
      <c r="M7" s="396" t="s">
        <v>149</v>
      </c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221"/>
      <c r="AJ7" s="221"/>
      <c r="AK7" s="221"/>
      <c r="AL7" s="221"/>
      <c r="AM7" s="221"/>
      <c r="AN7" s="221"/>
      <c r="AO7" s="467" t="s">
        <v>102</v>
      </c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226"/>
      <c r="BC7" s="43"/>
      <c r="BD7" s="43"/>
      <c r="BE7" s="43"/>
    </row>
    <row r="8" spans="1:57" s="3" customFormat="1" ht="24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96" t="s">
        <v>131</v>
      </c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222"/>
      <c r="AJ8" s="222"/>
      <c r="AK8" s="222"/>
      <c r="AL8" s="222"/>
      <c r="AM8" s="222"/>
      <c r="AN8" s="222"/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225"/>
      <c r="BC8" s="225"/>
      <c r="BD8" s="225"/>
      <c r="BE8" s="225"/>
    </row>
    <row r="9" spans="1:57" s="3" customFormat="1" ht="25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96" t="s">
        <v>164</v>
      </c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222"/>
      <c r="AJ9" s="222"/>
      <c r="AK9" s="222"/>
      <c r="AL9" s="222"/>
      <c r="AM9" s="222"/>
      <c r="AN9" s="222"/>
      <c r="AO9" s="467" t="s">
        <v>163</v>
      </c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225"/>
      <c r="BC9" s="225"/>
      <c r="BD9" s="225"/>
      <c r="BE9" s="225"/>
    </row>
    <row r="10" spans="1:57" s="3" customFormat="1" ht="24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281"/>
      <c r="N10" s="281"/>
      <c r="O10" s="281"/>
      <c r="P10" s="281"/>
      <c r="Q10" s="395" t="s">
        <v>147</v>
      </c>
      <c r="R10" s="395"/>
      <c r="S10" s="395"/>
      <c r="T10" s="395"/>
      <c r="U10" s="395"/>
      <c r="V10" s="395"/>
      <c r="W10" s="395"/>
      <c r="X10" s="395"/>
      <c r="Y10" s="395"/>
      <c r="Z10" s="281"/>
      <c r="AA10" s="281"/>
      <c r="AB10" s="281"/>
      <c r="AC10" s="281"/>
      <c r="AD10" s="281"/>
      <c r="AE10" s="281"/>
      <c r="AF10" s="281"/>
      <c r="AG10" s="281"/>
      <c r="AH10" s="281"/>
      <c r="AI10" s="222"/>
      <c r="AJ10" s="222"/>
      <c r="AK10" s="222"/>
      <c r="AL10" s="222"/>
      <c r="AM10" s="222"/>
      <c r="AN10" s="222"/>
      <c r="AO10" s="467"/>
      <c r="AP10" s="467"/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227"/>
      <c r="BC10" s="42"/>
      <c r="BD10" s="42"/>
      <c r="BE10" s="42"/>
    </row>
    <row r="11" spans="1:57" s="3" customFormat="1" ht="24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96" t="s">
        <v>150</v>
      </c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223"/>
      <c r="AJ11" s="223"/>
      <c r="AK11" s="223"/>
      <c r="AL11" s="223"/>
      <c r="AM11" s="223"/>
      <c r="AN11" s="223"/>
      <c r="AO11" s="42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2"/>
      <c r="BD11" s="42"/>
      <c r="BE11" s="42"/>
    </row>
    <row r="12" spans="1:57" s="3" customFormat="1" ht="24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23"/>
      <c r="AJ12" s="223"/>
      <c r="AK12" s="223"/>
      <c r="AL12" s="223"/>
      <c r="AM12" s="223"/>
      <c r="AN12" s="223"/>
      <c r="AO12" s="42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2"/>
      <c r="BD12" s="42"/>
      <c r="BE12" s="42"/>
    </row>
    <row r="13" spans="1:57" s="3" customFormat="1" ht="18.75">
      <c r="A13" s="408" t="s">
        <v>44</v>
      </c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8"/>
      <c r="BA13" s="408"/>
      <c r="BB13" s="408"/>
      <c r="BC13" s="408"/>
      <c r="BD13" s="408"/>
      <c r="BE13" s="408"/>
    </row>
    <row r="14" spans="1:57" ht="16.5" thickBo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8"/>
      <c r="BD14" s="38"/>
      <c r="BE14" s="38"/>
    </row>
    <row r="15" spans="1:57" ht="15.75">
      <c r="A15" s="458" t="s">
        <v>1</v>
      </c>
      <c r="B15" s="460" t="s">
        <v>2</v>
      </c>
      <c r="C15" s="461"/>
      <c r="D15" s="461"/>
      <c r="E15" s="462"/>
      <c r="F15" s="460" t="s">
        <v>3</v>
      </c>
      <c r="G15" s="461"/>
      <c r="H15" s="461"/>
      <c r="I15" s="462"/>
      <c r="J15" s="460" t="s">
        <v>4</v>
      </c>
      <c r="K15" s="461"/>
      <c r="L15" s="461"/>
      <c r="M15" s="462"/>
      <c r="N15" s="430" t="s">
        <v>5</v>
      </c>
      <c r="O15" s="423"/>
      <c r="P15" s="423"/>
      <c r="Q15" s="423"/>
      <c r="R15" s="424"/>
      <c r="S15" s="460" t="s">
        <v>6</v>
      </c>
      <c r="T15" s="461"/>
      <c r="U15" s="461"/>
      <c r="V15" s="462"/>
      <c r="W15" s="430" t="s">
        <v>7</v>
      </c>
      <c r="X15" s="423"/>
      <c r="Y15" s="423"/>
      <c r="Z15" s="423"/>
      <c r="AA15" s="424"/>
      <c r="AB15" s="430" t="s">
        <v>8</v>
      </c>
      <c r="AC15" s="423"/>
      <c r="AD15" s="423"/>
      <c r="AE15" s="424"/>
      <c r="AF15" s="430" t="s">
        <v>9</v>
      </c>
      <c r="AG15" s="423"/>
      <c r="AH15" s="423"/>
      <c r="AI15" s="423"/>
      <c r="AJ15" s="430" t="s">
        <v>10</v>
      </c>
      <c r="AK15" s="423"/>
      <c r="AL15" s="423"/>
      <c r="AM15" s="423"/>
      <c r="AN15" s="430" t="s">
        <v>11</v>
      </c>
      <c r="AO15" s="423"/>
      <c r="AP15" s="423"/>
      <c r="AQ15" s="423"/>
      <c r="AR15" s="424"/>
      <c r="AS15" s="468" t="s">
        <v>12</v>
      </c>
      <c r="AT15" s="461"/>
      <c r="AU15" s="461"/>
      <c r="AV15" s="462"/>
      <c r="AW15" s="423" t="s">
        <v>13</v>
      </c>
      <c r="AX15" s="423"/>
      <c r="AY15" s="423"/>
      <c r="AZ15" s="423"/>
      <c r="BA15" s="424"/>
      <c r="BB15" s="37"/>
      <c r="BC15" s="38"/>
      <c r="BD15" s="38"/>
      <c r="BE15" s="38"/>
    </row>
    <row r="16" spans="1:57" ht="25.5" customHeight="1" thickBot="1">
      <c r="A16" s="459"/>
      <c r="B16" s="203">
        <v>1</v>
      </c>
      <c r="C16" s="204">
        <v>2</v>
      </c>
      <c r="D16" s="204">
        <v>3</v>
      </c>
      <c r="E16" s="205">
        <v>4</v>
      </c>
      <c r="F16" s="203">
        <v>5</v>
      </c>
      <c r="G16" s="204">
        <v>6</v>
      </c>
      <c r="H16" s="204">
        <v>7</v>
      </c>
      <c r="I16" s="205">
        <v>8</v>
      </c>
      <c r="J16" s="203">
        <v>9</v>
      </c>
      <c r="K16" s="204">
        <v>10</v>
      </c>
      <c r="L16" s="204">
        <v>11</v>
      </c>
      <c r="M16" s="205">
        <v>12</v>
      </c>
      <c r="N16" s="203">
        <v>13</v>
      </c>
      <c r="O16" s="204">
        <v>14</v>
      </c>
      <c r="P16" s="204">
        <v>15</v>
      </c>
      <c r="Q16" s="204">
        <v>16</v>
      </c>
      <c r="R16" s="205">
        <v>17</v>
      </c>
      <c r="S16" s="203">
        <v>18</v>
      </c>
      <c r="T16" s="204">
        <v>19</v>
      </c>
      <c r="U16" s="204">
        <v>20</v>
      </c>
      <c r="V16" s="205">
        <v>21</v>
      </c>
      <c r="W16" s="203">
        <v>22</v>
      </c>
      <c r="X16" s="204">
        <v>23</v>
      </c>
      <c r="Y16" s="204">
        <v>24</v>
      </c>
      <c r="Z16" s="204">
        <v>25</v>
      </c>
      <c r="AA16" s="205">
        <v>26</v>
      </c>
      <c r="AB16" s="203">
        <v>27</v>
      </c>
      <c r="AC16" s="204">
        <v>28</v>
      </c>
      <c r="AD16" s="204">
        <v>29</v>
      </c>
      <c r="AE16" s="205">
        <v>30</v>
      </c>
      <c r="AF16" s="203">
        <v>31</v>
      </c>
      <c r="AG16" s="204">
        <v>32</v>
      </c>
      <c r="AH16" s="204">
        <v>33</v>
      </c>
      <c r="AI16" s="205">
        <v>34</v>
      </c>
      <c r="AJ16" s="203">
        <v>35</v>
      </c>
      <c r="AK16" s="204">
        <v>36</v>
      </c>
      <c r="AL16" s="204">
        <v>37</v>
      </c>
      <c r="AM16" s="206">
        <v>38</v>
      </c>
      <c r="AN16" s="203">
        <v>39</v>
      </c>
      <c r="AO16" s="204">
        <v>40</v>
      </c>
      <c r="AP16" s="204">
        <v>41</v>
      </c>
      <c r="AQ16" s="204">
        <v>42</v>
      </c>
      <c r="AR16" s="205">
        <v>43</v>
      </c>
      <c r="AS16" s="207">
        <v>44</v>
      </c>
      <c r="AT16" s="204">
        <v>45</v>
      </c>
      <c r="AU16" s="204">
        <v>46</v>
      </c>
      <c r="AV16" s="205">
        <v>47</v>
      </c>
      <c r="AW16" s="207">
        <v>48</v>
      </c>
      <c r="AX16" s="204">
        <v>49</v>
      </c>
      <c r="AY16" s="204">
        <v>50</v>
      </c>
      <c r="AZ16" s="204">
        <v>51</v>
      </c>
      <c r="BA16" s="205">
        <v>52</v>
      </c>
      <c r="BB16" s="37"/>
      <c r="BC16" s="38"/>
      <c r="BD16" s="38"/>
      <c r="BE16" s="38"/>
    </row>
    <row r="17" spans="1:57" ht="19.5" thickBot="1">
      <c r="A17" s="208">
        <v>1</v>
      </c>
      <c r="B17" s="308" t="s">
        <v>99</v>
      </c>
      <c r="C17" s="209"/>
      <c r="D17" s="210"/>
      <c r="E17" s="309"/>
      <c r="F17" s="310"/>
      <c r="G17" s="209"/>
      <c r="H17" s="209"/>
      <c r="I17" s="311"/>
      <c r="J17" s="308"/>
      <c r="K17" s="209"/>
      <c r="L17" s="209"/>
      <c r="M17" s="309"/>
      <c r="N17" s="308"/>
      <c r="O17" s="209"/>
      <c r="P17" s="209"/>
      <c r="Q17" s="209" t="s">
        <v>14</v>
      </c>
      <c r="R17" s="309" t="s">
        <v>99</v>
      </c>
      <c r="S17" s="312" t="s">
        <v>101</v>
      </c>
      <c r="T17" s="313" t="s">
        <v>101</v>
      </c>
      <c r="U17" s="313"/>
      <c r="V17" s="314"/>
      <c r="W17" s="312"/>
      <c r="X17" s="315"/>
      <c r="Y17" s="315"/>
      <c r="Z17" s="315"/>
      <c r="AA17" s="316"/>
      <c r="AB17" s="317"/>
      <c r="AC17" s="315"/>
      <c r="AD17" s="315"/>
      <c r="AE17" s="314"/>
      <c r="AF17" s="312"/>
      <c r="AG17" s="315"/>
      <c r="AH17" s="315"/>
      <c r="AI17" s="316"/>
      <c r="AJ17" s="317"/>
      <c r="AK17" s="315"/>
      <c r="AL17" s="315"/>
      <c r="AM17" s="314"/>
      <c r="AN17" s="312"/>
      <c r="AO17" s="315"/>
      <c r="AP17" s="315"/>
      <c r="AQ17" s="315" t="s">
        <v>14</v>
      </c>
      <c r="AR17" s="316" t="s">
        <v>101</v>
      </c>
      <c r="AS17" s="317" t="s">
        <v>101</v>
      </c>
      <c r="AT17" s="315" t="s">
        <v>101</v>
      </c>
      <c r="AU17" s="315" t="s">
        <v>101</v>
      </c>
      <c r="AV17" s="314" t="s">
        <v>101</v>
      </c>
      <c r="AW17" s="312" t="s">
        <v>101</v>
      </c>
      <c r="AX17" s="315" t="s">
        <v>101</v>
      </c>
      <c r="AY17" s="315" t="s">
        <v>101</v>
      </c>
      <c r="AZ17" s="315" t="s">
        <v>101</v>
      </c>
      <c r="BA17" s="316" t="s">
        <v>101</v>
      </c>
      <c r="BB17" s="37"/>
      <c r="BC17" s="38"/>
      <c r="BD17" s="38"/>
      <c r="BE17" s="38"/>
    </row>
    <row r="18" spans="1:57" ht="18.75">
      <c r="A18" s="32">
        <v>2</v>
      </c>
      <c r="B18" s="211" t="s">
        <v>15</v>
      </c>
      <c r="C18" s="212" t="s">
        <v>15</v>
      </c>
      <c r="D18" s="212" t="s">
        <v>15</v>
      </c>
      <c r="E18" s="212" t="s">
        <v>16</v>
      </c>
      <c r="F18" s="212" t="s">
        <v>16</v>
      </c>
      <c r="G18" s="212" t="s">
        <v>16</v>
      </c>
      <c r="H18" s="212" t="s">
        <v>16</v>
      </c>
      <c r="I18" s="212" t="s">
        <v>16</v>
      </c>
      <c r="J18" s="212" t="s">
        <v>16</v>
      </c>
      <c r="K18" s="212" t="s">
        <v>16</v>
      </c>
      <c r="L18" s="212" t="s">
        <v>16</v>
      </c>
      <c r="M18" s="212" t="s">
        <v>16</v>
      </c>
      <c r="N18" s="212" t="s">
        <v>16</v>
      </c>
      <c r="O18" s="212" t="s">
        <v>16</v>
      </c>
      <c r="P18" s="213" t="s">
        <v>16</v>
      </c>
      <c r="Q18" s="214" t="s">
        <v>16</v>
      </c>
      <c r="R18" s="214" t="s">
        <v>16</v>
      </c>
      <c r="S18" s="214" t="s">
        <v>16</v>
      </c>
      <c r="T18" s="214" t="s">
        <v>45</v>
      </c>
      <c r="U18" s="214" t="s">
        <v>45</v>
      </c>
      <c r="V18" s="409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1"/>
      <c r="BB18" s="37"/>
      <c r="BC18" s="38"/>
      <c r="BD18" s="38"/>
      <c r="BE18" s="38"/>
    </row>
    <row r="19" spans="1:57" s="7" customFormat="1" ht="18.75" customHeight="1">
      <c r="A19" s="350" t="s">
        <v>100</v>
      </c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7"/>
      <c r="BC19" s="37"/>
      <c r="BD19" s="37"/>
      <c r="BE19" s="37"/>
    </row>
    <row r="20" spans="1:57" s="7" customFormat="1" ht="18.75">
      <c r="A20" s="47"/>
      <c r="B20" s="47"/>
      <c r="C20" s="47"/>
      <c r="D20" s="47"/>
      <c r="E20" s="47"/>
      <c r="F20" s="47"/>
      <c r="G20" s="47"/>
      <c r="H20" s="47"/>
      <c r="I20" s="47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9"/>
      <c r="AW20" s="49"/>
      <c r="AX20" s="49"/>
      <c r="AY20" s="49"/>
      <c r="AZ20" s="49"/>
      <c r="BA20" s="37"/>
      <c r="BB20" s="37"/>
      <c r="BC20" s="37"/>
      <c r="BD20" s="37"/>
      <c r="BE20" s="37"/>
    </row>
    <row r="21" spans="1:57" ht="20.25">
      <c r="A21" s="383" t="s">
        <v>93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50"/>
      <c r="AA21" s="384" t="s">
        <v>91</v>
      </c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50"/>
      <c r="AO21" s="384" t="s">
        <v>92</v>
      </c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7"/>
      <c r="BC21" s="37"/>
      <c r="BD21" s="37"/>
      <c r="BE21" s="37"/>
    </row>
    <row r="22" spans="1:57" ht="16.5" customHeight="1" thickBo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36"/>
      <c r="BB22" s="37"/>
      <c r="BC22" s="37"/>
      <c r="BD22" s="37"/>
      <c r="BE22" s="37"/>
    </row>
    <row r="23" spans="1:57" ht="15.75" customHeight="1">
      <c r="A23" s="321" t="s">
        <v>1</v>
      </c>
      <c r="B23" s="322"/>
      <c r="C23" s="346" t="s">
        <v>17</v>
      </c>
      <c r="D23" s="347"/>
      <c r="E23" s="347"/>
      <c r="F23" s="348"/>
      <c r="G23" s="333" t="s">
        <v>192</v>
      </c>
      <c r="H23" s="333"/>
      <c r="I23" s="333" t="s">
        <v>18</v>
      </c>
      <c r="J23" s="333"/>
      <c r="K23" s="328" t="s">
        <v>19</v>
      </c>
      <c r="L23" s="328"/>
      <c r="M23" s="322"/>
      <c r="N23" s="327" t="s">
        <v>134</v>
      </c>
      <c r="O23" s="328"/>
      <c r="P23" s="322"/>
      <c r="Q23" s="327" t="s">
        <v>84</v>
      </c>
      <c r="R23" s="328"/>
      <c r="S23" s="322"/>
      <c r="T23" s="360" t="s">
        <v>20</v>
      </c>
      <c r="U23" s="361"/>
      <c r="V23" s="362"/>
      <c r="W23" s="327" t="s">
        <v>55</v>
      </c>
      <c r="X23" s="328"/>
      <c r="Y23" s="392"/>
      <c r="Z23" s="53"/>
      <c r="AA23" s="386" t="s">
        <v>85</v>
      </c>
      <c r="AB23" s="387"/>
      <c r="AC23" s="387"/>
      <c r="AD23" s="387"/>
      <c r="AE23" s="387"/>
      <c r="AF23" s="387"/>
      <c r="AG23" s="387"/>
      <c r="AH23" s="431" t="s">
        <v>186</v>
      </c>
      <c r="AI23" s="431"/>
      <c r="AJ23" s="431"/>
      <c r="AK23" s="434" t="s">
        <v>59</v>
      </c>
      <c r="AL23" s="434"/>
      <c r="AM23" s="435"/>
      <c r="AN23" s="40"/>
      <c r="AO23" s="442" t="s">
        <v>67</v>
      </c>
      <c r="AP23" s="443"/>
      <c r="AQ23" s="443"/>
      <c r="AR23" s="443"/>
      <c r="AS23" s="360" t="s">
        <v>86</v>
      </c>
      <c r="AT23" s="448"/>
      <c r="AU23" s="448"/>
      <c r="AV23" s="448"/>
      <c r="AW23" s="449"/>
      <c r="AX23" s="440" t="s">
        <v>186</v>
      </c>
      <c r="AY23" s="440"/>
      <c r="AZ23" s="440"/>
      <c r="BA23" s="422"/>
      <c r="BB23" s="37"/>
      <c r="BC23" s="37"/>
      <c r="BD23" s="37"/>
      <c r="BE23" s="37"/>
    </row>
    <row r="24" spans="1:57" ht="22.5" customHeight="1">
      <c r="A24" s="323"/>
      <c r="B24" s="324"/>
      <c r="C24" s="349"/>
      <c r="D24" s="350"/>
      <c r="E24" s="350"/>
      <c r="F24" s="351"/>
      <c r="G24" s="333"/>
      <c r="H24" s="333"/>
      <c r="I24" s="333"/>
      <c r="J24" s="333"/>
      <c r="K24" s="330"/>
      <c r="L24" s="330"/>
      <c r="M24" s="324"/>
      <c r="N24" s="329"/>
      <c r="O24" s="330"/>
      <c r="P24" s="324"/>
      <c r="Q24" s="329"/>
      <c r="R24" s="330"/>
      <c r="S24" s="324"/>
      <c r="T24" s="363"/>
      <c r="U24" s="364"/>
      <c r="V24" s="365"/>
      <c r="W24" s="329"/>
      <c r="X24" s="330"/>
      <c r="Y24" s="393"/>
      <c r="Z24" s="53"/>
      <c r="AA24" s="388"/>
      <c r="AB24" s="389"/>
      <c r="AC24" s="389"/>
      <c r="AD24" s="389"/>
      <c r="AE24" s="389"/>
      <c r="AF24" s="389"/>
      <c r="AG24" s="389"/>
      <c r="AH24" s="432"/>
      <c r="AI24" s="432"/>
      <c r="AJ24" s="432"/>
      <c r="AK24" s="436"/>
      <c r="AL24" s="436"/>
      <c r="AM24" s="437"/>
      <c r="AN24" s="40"/>
      <c r="AO24" s="444"/>
      <c r="AP24" s="445"/>
      <c r="AQ24" s="445"/>
      <c r="AR24" s="445"/>
      <c r="AS24" s="450"/>
      <c r="AT24" s="451"/>
      <c r="AU24" s="451"/>
      <c r="AV24" s="451"/>
      <c r="AW24" s="452"/>
      <c r="AX24" s="333"/>
      <c r="AY24" s="333"/>
      <c r="AZ24" s="333"/>
      <c r="BA24" s="380"/>
      <c r="BB24" s="37"/>
      <c r="BC24" s="37"/>
      <c r="BD24" s="37"/>
      <c r="BE24" s="37"/>
    </row>
    <row r="25" spans="1:57" ht="23.25" customHeight="1" thickBot="1">
      <c r="A25" s="323"/>
      <c r="B25" s="324"/>
      <c r="C25" s="349"/>
      <c r="D25" s="350"/>
      <c r="E25" s="350"/>
      <c r="F25" s="351"/>
      <c r="G25" s="333"/>
      <c r="H25" s="333"/>
      <c r="I25" s="333"/>
      <c r="J25" s="333"/>
      <c r="K25" s="330"/>
      <c r="L25" s="330"/>
      <c r="M25" s="324"/>
      <c r="N25" s="329"/>
      <c r="O25" s="330"/>
      <c r="P25" s="324"/>
      <c r="Q25" s="329"/>
      <c r="R25" s="330"/>
      <c r="S25" s="324"/>
      <c r="T25" s="363"/>
      <c r="U25" s="364"/>
      <c r="V25" s="365"/>
      <c r="W25" s="329"/>
      <c r="X25" s="330"/>
      <c r="Y25" s="393"/>
      <c r="Z25" s="53"/>
      <c r="AA25" s="390"/>
      <c r="AB25" s="391"/>
      <c r="AC25" s="391"/>
      <c r="AD25" s="391"/>
      <c r="AE25" s="391"/>
      <c r="AF25" s="391"/>
      <c r="AG25" s="391"/>
      <c r="AH25" s="433"/>
      <c r="AI25" s="433"/>
      <c r="AJ25" s="433"/>
      <c r="AK25" s="438"/>
      <c r="AL25" s="438"/>
      <c r="AM25" s="439"/>
      <c r="AN25" s="40"/>
      <c r="AO25" s="444"/>
      <c r="AP25" s="445"/>
      <c r="AQ25" s="445"/>
      <c r="AR25" s="445"/>
      <c r="AS25" s="450"/>
      <c r="AT25" s="451"/>
      <c r="AU25" s="451"/>
      <c r="AV25" s="451"/>
      <c r="AW25" s="452"/>
      <c r="AX25" s="333"/>
      <c r="AY25" s="333"/>
      <c r="AZ25" s="333"/>
      <c r="BA25" s="380"/>
      <c r="BB25" s="37"/>
      <c r="BC25" s="37"/>
      <c r="BD25" s="37"/>
      <c r="BE25" s="37"/>
    </row>
    <row r="26" spans="1:57" ht="21.75" customHeight="1" thickBot="1">
      <c r="A26" s="325"/>
      <c r="B26" s="326"/>
      <c r="C26" s="352"/>
      <c r="D26" s="353"/>
      <c r="E26" s="353"/>
      <c r="F26" s="354"/>
      <c r="G26" s="333"/>
      <c r="H26" s="333"/>
      <c r="I26" s="333"/>
      <c r="J26" s="333"/>
      <c r="K26" s="332"/>
      <c r="L26" s="332"/>
      <c r="M26" s="326"/>
      <c r="N26" s="331"/>
      <c r="O26" s="332"/>
      <c r="P26" s="326"/>
      <c r="Q26" s="331"/>
      <c r="R26" s="332"/>
      <c r="S26" s="326"/>
      <c r="T26" s="366"/>
      <c r="U26" s="367"/>
      <c r="V26" s="368"/>
      <c r="W26" s="331"/>
      <c r="X26" s="332"/>
      <c r="Y26" s="394"/>
      <c r="Z26" s="53"/>
      <c r="AA26" s="456" t="s">
        <v>63</v>
      </c>
      <c r="AB26" s="457"/>
      <c r="AC26" s="457"/>
      <c r="AD26" s="457"/>
      <c r="AE26" s="457"/>
      <c r="AF26" s="457"/>
      <c r="AG26" s="457"/>
      <c r="AH26" s="421">
        <v>3</v>
      </c>
      <c r="AI26" s="421"/>
      <c r="AJ26" s="421"/>
      <c r="AK26" s="421">
        <v>3</v>
      </c>
      <c r="AL26" s="421"/>
      <c r="AM26" s="422"/>
      <c r="AN26" s="40"/>
      <c r="AO26" s="446"/>
      <c r="AP26" s="447"/>
      <c r="AQ26" s="447"/>
      <c r="AR26" s="447"/>
      <c r="AS26" s="453"/>
      <c r="AT26" s="454"/>
      <c r="AU26" s="454"/>
      <c r="AV26" s="454"/>
      <c r="AW26" s="455"/>
      <c r="AX26" s="441"/>
      <c r="AY26" s="441"/>
      <c r="AZ26" s="441"/>
      <c r="BA26" s="382"/>
      <c r="BB26" s="37"/>
      <c r="BC26" s="37"/>
      <c r="BD26" s="37"/>
      <c r="BE26" s="37"/>
    </row>
    <row r="27" spans="1:57" ht="26.25" customHeight="1" thickBot="1">
      <c r="A27" s="385">
        <v>1</v>
      </c>
      <c r="B27" s="337"/>
      <c r="C27" s="335">
        <v>36</v>
      </c>
      <c r="D27" s="336"/>
      <c r="E27" s="336"/>
      <c r="F27" s="337"/>
      <c r="G27" s="334">
        <v>2</v>
      </c>
      <c r="H27" s="334"/>
      <c r="I27" s="334">
        <v>2</v>
      </c>
      <c r="J27" s="334"/>
      <c r="K27" s="336"/>
      <c r="L27" s="336"/>
      <c r="M27" s="337"/>
      <c r="N27" s="335"/>
      <c r="O27" s="336"/>
      <c r="P27" s="337"/>
      <c r="Q27" s="342"/>
      <c r="R27" s="343"/>
      <c r="S27" s="344"/>
      <c r="T27" s="335">
        <v>12</v>
      </c>
      <c r="U27" s="336"/>
      <c r="V27" s="337"/>
      <c r="W27" s="335">
        <f>SUM(C27:V27)</f>
        <v>52</v>
      </c>
      <c r="X27" s="336"/>
      <c r="Y27" s="338"/>
      <c r="Z27" s="53"/>
      <c r="AA27" s="399"/>
      <c r="AB27" s="400"/>
      <c r="AC27" s="400"/>
      <c r="AD27" s="400"/>
      <c r="AE27" s="400"/>
      <c r="AF27" s="400"/>
      <c r="AG27" s="400"/>
      <c r="AH27" s="379"/>
      <c r="AI27" s="379"/>
      <c r="AJ27" s="379"/>
      <c r="AK27" s="379"/>
      <c r="AL27" s="379"/>
      <c r="AM27" s="380"/>
      <c r="AN27" s="40"/>
      <c r="AO27" s="373" t="s">
        <v>187</v>
      </c>
      <c r="AP27" s="374"/>
      <c r="AQ27" s="374"/>
      <c r="AR27" s="374"/>
      <c r="AS27" s="403" t="s">
        <v>188</v>
      </c>
      <c r="AT27" s="403"/>
      <c r="AU27" s="403"/>
      <c r="AV27" s="403"/>
      <c r="AW27" s="403"/>
      <c r="AX27" s="412">
        <v>3</v>
      </c>
      <c r="AY27" s="413"/>
      <c r="AZ27" s="413"/>
      <c r="BA27" s="414"/>
      <c r="BB27" s="37"/>
      <c r="BC27" s="37"/>
      <c r="BD27" s="37"/>
      <c r="BE27" s="37"/>
    </row>
    <row r="28" spans="1:57" ht="25.5" customHeight="1" thickBot="1">
      <c r="A28" s="345">
        <v>2</v>
      </c>
      <c r="B28" s="341"/>
      <c r="C28" s="339"/>
      <c r="D28" s="340"/>
      <c r="E28" s="340"/>
      <c r="F28" s="341"/>
      <c r="G28" s="334"/>
      <c r="H28" s="334"/>
      <c r="I28" s="334"/>
      <c r="J28" s="334"/>
      <c r="K28" s="358">
        <v>3</v>
      </c>
      <c r="L28" s="358"/>
      <c r="M28" s="359"/>
      <c r="N28" s="339">
        <v>15</v>
      </c>
      <c r="O28" s="340"/>
      <c r="P28" s="341"/>
      <c r="Q28" s="355">
        <v>2</v>
      </c>
      <c r="R28" s="356"/>
      <c r="S28" s="357"/>
      <c r="T28" s="339"/>
      <c r="U28" s="340"/>
      <c r="V28" s="341"/>
      <c r="W28" s="335">
        <f>SUM(C28:V28)</f>
        <v>20</v>
      </c>
      <c r="X28" s="336"/>
      <c r="Y28" s="338"/>
      <c r="Z28" s="53"/>
      <c r="AA28" s="399" t="s">
        <v>22</v>
      </c>
      <c r="AB28" s="400"/>
      <c r="AC28" s="400"/>
      <c r="AD28" s="400"/>
      <c r="AE28" s="400"/>
      <c r="AF28" s="400"/>
      <c r="AG28" s="400"/>
      <c r="AH28" s="397">
        <v>3</v>
      </c>
      <c r="AI28" s="397"/>
      <c r="AJ28" s="397"/>
      <c r="AK28" s="379">
        <v>15</v>
      </c>
      <c r="AL28" s="379"/>
      <c r="AM28" s="380"/>
      <c r="AN28" s="40"/>
      <c r="AO28" s="375"/>
      <c r="AP28" s="376"/>
      <c r="AQ28" s="376"/>
      <c r="AR28" s="376"/>
      <c r="AS28" s="404"/>
      <c r="AT28" s="404"/>
      <c r="AU28" s="404"/>
      <c r="AV28" s="404"/>
      <c r="AW28" s="404"/>
      <c r="AX28" s="415"/>
      <c r="AY28" s="416"/>
      <c r="AZ28" s="416"/>
      <c r="BA28" s="417"/>
      <c r="BB28" s="37"/>
      <c r="BC28" s="37"/>
      <c r="BD28" s="37"/>
      <c r="BE28" s="37"/>
    </row>
    <row r="29" spans="1:57" ht="27" customHeight="1" thickBot="1">
      <c r="A29" s="369" t="s">
        <v>23</v>
      </c>
      <c r="B29" s="370"/>
      <c r="C29" s="370">
        <f>SUM(C27:F28)</f>
        <v>36</v>
      </c>
      <c r="D29" s="370"/>
      <c r="E29" s="370"/>
      <c r="F29" s="370"/>
      <c r="G29" s="334">
        <v>2</v>
      </c>
      <c r="H29" s="334"/>
      <c r="I29" s="334">
        <v>2</v>
      </c>
      <c r="J29" s="334"/>
      <c r="K29" s="336">
        <v>3</v>
      </c>
      <c r="L29" s="336"/>
      <c r="M29" s="337"/>
      <c r="N29" s="370">
        <v>15</v>
      </c>
      <c r="O29" s="370"/>
      <c r="P29" s="370"/>
      <c r="Q29" s="371">
        <v>2</v>
      </c>
      <c r="R29" s="370"/>
      <c r="S29" s="370"/>
      <c r="T29" s="372">
        <f>SUM(T27:V28)</f>
        <v>12</v>
      </c>
      <c r="U29" s="370"/>
      <c r="V29" s="370"/>
      <c r="W29" s="335">
        <f>SUM(W27:Y28)</f>
        <v>72</v>
      </c>
      <c r="X29" s="336"/>
      <c r="Y29" s="338"/>
      <c r="Z29" s="53"/>
      <c r="AA29" s="401"/>
      <c r="AB29" s="402"/>
      <c r="AC29" s="402"/>
      <c r="AD29" s="402"/>
      <c r="AE29" s="402"/>
      <c r="AF29" s="402"/>
      <c r="AG29" s="402"/>
      <c r="AH29" s="398"/>
      <c r="AI29" s="398"/>
      <c r="AJ29" s="398"/>
      <c r="AK29" s="381"/>
      <c r="AL29" s="381"/>
      <c r="AM29" s="382"/>
      <c r="AN29" s="54"/>
      <c r="AO29" s="377"/>
      <c r="AP29" s="378"/>
      <c r="AQ29" s="378"/>
      <c r="AR29" s="378"/>
      <c r="AS29" s="405"/>
      <c r="AT29" s="405"/>
      <c r="AU29" s="405"/>
      <c r="AV29" s="405"/>
      <c r="AW29" s="405"/>
      <c r="AX29" s="418"/>
      <c r="AY29" s="419"/>
      <c r="AZ29" s="419"/>
      <c r="BA29" s="420"/>
      <c r="BB29" s="37"/>
      <c r="BC29" s="37"/>
      <c r="BD29" s="37"/>
      <c r="BE29" s="37"/>
    </row>
  </sheetData>
  <sheetProtection selectLockedCells="1" selectUnlockedCells="1"/>
  <mergeCells count="89">
    <mergeCell ref="AN15:AR15"/>
    <mergeCell ref="A2:K2"/>
    <mergeCell ref="A4:K4"/>
    <mergeCell ref="A6:K6"/>
    <mergeCell ref="AO3:BA6"/>
    <mergeCell ref="AO7:BA8"/>
    <mergeCell ref="AO9:BA10"/>
    <mergeCell ref="AS15:AV15"/>
    <mergeCell ref="A15:A16"/>
    <mergeCell ref="B15:E15"/>
    <mergeCell ref="F15:I15"/>
    <mergeCell ref="J15:M15"/>
    <mergeCell ref="N15:R15"/>
    <mergeCell ref="S15:V15"/>
    <mergeCell ref="AK23:AM25"/>
    <mergeCell ref="AX23:BA26"/>
    <mergeCell ref="AO23:AR26"/>
    <mergeCell ref="AS23:AW26"/>
    <mergeCell ref="AA26:AG27"/>
    <mergeCell ref="AH26:AJ27"/>
    <mergeCell ref="A1:K1"/>
    <mergeCell ref="A3:K3"/>
    <mergeCell ref="A5:K5"/>
    <mergeCell ref="A7:K7"/>
    <mergeCell ref="N4:AI4"/>
    <mergeCell ref="M11:AH11"/>
    <mergeCell ref="M8:AH8"/>
    <mergeCell ref="M6:AH6"/>
    <mergeCell ref="M9:AH9"/>
    <mergeCell ref="AS27:AW29"/>
    <mergeCell ref="L2:AJ2"/>
    <mergeCell ref="L3:AJ3"/>
    <mergeCell ref="A13:BE13"/>
    <mergeCell ref="V18:BA18"/>
    <mergeCell ref="AX27:BA29"/>
    <mergeCell ref="AK26:AM27"/>
    <mergeCell ref="AW15:BA15"/>
    <mergeCell ref="W15:AA15"/>
    <mergeCell ref="AB15:AE15"/>
    <mergeCell ref="C27:F27"/>
    <mergeCell ref="AA23:AG25"/>
    <mergeCell ref="W23:Y26"/>
    <mergeCell ref="Q10:Y10"/>
    <mergeCell ref="M7:AH7"/>
    <mergeCell ref="AH28:AJ29"/>
    <mergeCell ref="AA28:AG29"/>
    <mergeCell ref="AF15:AI15"/>
    <mergeCell ref="AH23:AJ25"/>
    <mergeCell ref="AJ15:AM15"/>
    <mergeCell ref="K29:M29"/>
    <mergeCell ref="I29:J29"/>
    <mergeCell ref="G29:H29"/>
    <mergeCell ref="AO27:AR29"/>
    <mergeCell ref="AK28:AM29"/>
    <mergeCell ref="A19:BA19"/>
    <mergeCell ref="A21:Y21"/>
    <mergeCell ref="AA21:AM21"/>
    <mergeCell ref="AO21:BA21"/>
    <mergeCell ref="A27:B27"/>
    <mergeCell ref="W28:Y28"/>
    <mergeCell ref="K28:M28"/>
    <mergeCell ref="T23:V26"/>
    <mergeCell ref="T27:V27"/>
    <mergeCell ref="I23:J26"/>
    <mergeCell ref="A29:B29"/>
    <mergeCell ref="Q29:S29"/>
    <mergeCell ref="T29:V29"/>
    <mergeCell ref="C29:F29"/>
    <mergeCell ref="N29:P29"/>
    <mergeCell ref="W29:Y29"/>
    <mergeCell ref="N28:P28"/>
    <mergeCell ref="Q27:S27"/>
    <mergeCell ref="A28:B28"/>
    <mergeCell ref="C28:F28"/>
    <mergeCell ref="C23:F26"/>
    <mergeCell ref="Q23:S26"/>
    <mergeCell ref="Q28:S28"/>
    <mergeCell ref="T28:V28"/>
    <mergeCell ref="W27:Y27"/>
    <mergeCell ref="A23:B26"/>
    <mergeCell ref="N23:P26"/>
    <mergeCell ref="G23:H26"/>
    <mergeCell ref="G27:H27"/>
    <mergeCell ref="G28:H28"/>
    <mergeCell ref="N27:P27"/>
    <mergeCell ref="K23:M26"/>
    <mergeCell ref="K27:M27"/>
    <mergeCell ref="I27:J27"/>
    <mergeCell ref="I28:J28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8" customWidth="1"/>
    <col min="2" max="2" width="4.75390625" style="8" customWidth="1"/>
    <col min="3" max="3" width="8.75390625" style="8" customWidth="1"/>
    <col min="4" max="4" width="21.25390625" style="8" customWidth="1"/>
    <col min="5" max="5" width="21.375" style="8" customWidth="1"/>
    <col min="6" max="6" width="19.75390625" style="8" customWidth="1"/>
    <col min="7" max="7" width="18.625" style="8" customWidth="1"/>
    <col min="8" max="8" width="14.75390625" style="8" customWidth="1"/>
    <col min="9" max="9" width="12.875" style="8" customWidth="1"/>
    <col min="10" max="10" width="12.00390625" style="8" customWidth="1"/>
    <col min="11" max="11" width="0" style="8" hidden="1" customWidth="1"/>
    <col min="12" max="12" width="13.125" style="8" customWidth="1"/>
    <col min="13" max="16384" width="9.125" style="8" customWidth="1"/>
  </cols>
  <sheetData>
    <row r="1" spans="1:12" ht="18.75">
      <c r="A1" s="3"/>
      <c r="B1" s="3"/>
      <c r="C1" s="469" t="s">
        <v>56</v>
      </c>
      <c r="D1" s="469"/>
      <c r="E1" s="469"/>
      <c r="F1" s="469"/>
      <c r="G1" s="469"/>
      <c r="H1" s="469"/>
      <c r="I1" s="469"/>
      <c r="J1" s="469"/>
      <c r="K1" s="469"/>
      <c r="L1" s="3"/>
    </row>
    <row r="2" spans="1:11" ht="47.25">
      <c r="A2" s="3"/>
      <c r="B2" s="3"/>
      <c r="C2" s="31" t="s">
        <v>1</v>
      </c>
      <c r="D2" s="31" t="s">
        <v>17</v>
      </c>
      <c r="E2" s="31" t="s">
        <v>18</v>
      </c>
      <c r="F2" s="31" t="s">
        <v>19</v>
      </c>
      <c r="G2" s="31" t="s">
        <v>53</v>
      </c>
      <c r="H2" s="31" t="s">
        <v>21</v>
      </c>
      <c r="I2" s="31" t="s">
        <v>20</v>
      </c>
      <c r="J2" s="31" t="s">
        <v>55</v>
      </c>
      <c r="K2" s="3"/>
    </row>
    <row r="3" spans="3:10" s="3" customFormat="1" ht="18.75">
      <c r="C3" s="6" t="s">
        <v>54</v>
      </c>
      <c r="D3" s="6">
        <v>33</v>
      </c>
      <c r="E3" s="6">
        <v>8</v>
      </c>
      <c r="F3" s="6"/>
      <c r="G3" s="6"/>
      <c r="H3" s="6"/>
      <c r="I3" s="6">
        <v>7</v>
      </c>
      <c r="J3" s="6">
        <v>48</v>
      </c>
    </row>
    <row r="4" spans="3:10" s="3" customFormat="1" ht="18.75">
      <c r="C4" s="6" t="s">
        <v>50</v>
      </c>
      <c r="D4" s="6">
        <v>33</v>
      </c>
      <c r="E4" s="6">
        <v>8</v>
      </c>
      <c r="F4" s="6">
        <v>2</v>
      </c>
      <c r="G4" s="6"/>
      <c r="H4" s="6"/>
      <c r="I4" s="6">
        <v>9</v>
      </c>
      <c r="J4" s="6">
        <v>52</v>
      </c>
    </row>
    <row r="5" spans="3:10" s="3" customFormat="1" ht="18.75">
      <c r="C5" s="6" t="s">
        <v>51</v>
      </c>
      <c r="D5" s="6">
        <v>33</v>
      </c>
      <c r="E5" s="6">
        <v>8</v>
      </c>
      <c r="F5" s="6" t="s">
        <v>35</v>
      </c>
      <c r="G5" s="6"/>
      <c r="H5" s="6"/>
      <c r="I5" s="6">
        <v>11</v>
      </c>
      <c r="J5" s="6">
        <v>52</v>
      </c>
    </row>
    <row r="6" spans="3:10" s="3" customFormat="1" ht="18.75">
      <c r="C6" s="6" t="s">
        <v>52</v>
      </c>
      <c r="D6" s="6" t="s">
        <v>36</v>
      </c>
      <c r="E6" s="6">
        <v>4</v>
      </c>
      <c r="F6" s="6" t="s">
        <v>39</v>
      </c>
      <c r="G6" s="6" t="s">
        <v>37</v>
      </c>
      <c r="H6" s="6">
        <v>1</v>
      </c>
      <c r="I6" s="9" t="s">
        <v>32</v>
      </c>
      <c r="J6" s="9" t="s">
        <v>46</v>
      </c>
    </row>
    <row r="7" spans="3:10" s="3" customFormat="1" ht="18.75">
      <c r="C7" s="6" t="s">
        <v>23</v>
      </c>
      <c r="D7" s="6" t="s">
        <v>41</v>
      </c>
      <c r="E7" s="6">
        <f>SUM(E3:E6)</f>
        <v>28</v>
      </c>
      <c r="F7" s="9" t="s">
        <v>40</v>
      </c>
      <c r="G7" s="6" t="s">
        <v>37</v>
      </c>
      <c r="H7" s="9" t="s">
        <v>24</v>
      </c>
      <c r="I7" s="6">
        <v>31</v>
      </c>
      <c r="J7" s="9" t="s">
        <v>47</v>
      </c>
    </row>
    <row r="8" spans="3:11" s="3" customFormat="1" ht="18.75">
      <c r="C8" s="2"/>
      <c r="D8"/>
      <c r="E8" s="5"/>
      <c r="F8" s="5"/>
      <c r="G8" s="5"/>
      <c r="H8" s="5"/>
      <c r="I8" s="5"/>
      <c r="J8" s="5"/>
      <c r="K8" s="5"/>
    </row>
    <row r="9" spans="3:11" s="3" customFormat="1" ht="18.75">
      <c r="C9" s="2"/>
      <c r="D9"/>
      <c r="E9" s="478" t="s">
        <v>57</v>
      </c>
      <c r="F9" s="479"/>
      <c r="G9" s="5"/>
      <c r="H9" s="5"/>
      <c r="I9" s="5"/>
      <c r="J9" s="5"/>
      <c r="K9" s="5"/>
    </row>
    <row r="10" spans="3:11" s="3" customFormat="1" ht="18.75">
      <c r="C10" s="2"/>
      <c r="D10" s="474" t="s">
        <v>58</v>
      </c>
      <c r="E10" s="475"/>
      <c r="F10" s="30" t="s">
        <v>25</v>
      </c>
      <c r="G10" s="30" t="s">
        <v>59</v>
      </c>
      <c r="H10" s="5"/>
      <c r="I10" s="5"/>
      <c r="J10" s="5"/>
      <c r="K10" s="5"/>
    </row>
    <row r="11" spans="3:11" s="3" customFormat="1" ht="18.75">
      <c r="C11" s="2"/>
      <c r="D11" s="481" t="s">
        <v>60</v>
      </c>
      <c r="E11" s="482"/>
      <c r="F11" s="32">
        <v>6</v>
      </c>
      <c r="G11" s="33">
        <v>2</v>
      </c>
      <c r="H11" s="5"/>
      <c r="I11" s="5"/>
      <c r="J11" s="5"/>
      <c r="K11" s="5"/>
    </row>
    <row r="12" spans="3:11" s="3" customFormat="1" ht="18.75">
      <c r="C12" s="2"/>
      <c r="D12" s="481" t="s">
        <v>61</v>
      </c>
      <c r="E12" s="482"/>
      <c r="F12" s="32">
        <v>7</v>
      </c>
      <c r="G12" s="34" t="s">
        <v>27</v>
      </c>
      <c r="H12" s="5"/>
      <c r="I12" s="5"/>
      <c r="J12" s="5"/>
      <c r="K12" s="5"/>
    </row>
    <row r="13" spans="3:11" s="3" customFormat="1" ht="34.5" customHeight="1">
      <c r="C13" s="2"/>
      <c r="D13" s="483" t="s">
        <v>62</v>
      </c>
      <c r="E13" s="484"/>
      <c r="F13" s="32">
        <v>10</v>
      </c>
      <c r="G13" s="34">
        <v>2</v>
      </c>
      <c r="H13" s="5"/>
      <c r="I13" s="5"/>
      <c r="J13" s="5"/>
      <c r="K13" s="5"/>
    </row>
    <row r="14" spans="3:11" s="3" customFormat="1" ht="18.75">
      <c r="C14" s="2"/>
      <c r="D14" s="481" t="s">
        <v>63</v>
      </c>
      <c r="E14" s="482"/>
      <c r="F14" s="32" t="s">
        <v>64</v>
      </c>
      <c r="G14" s="35" t="s">
        <v>38</v>
      </c>
      <c r="H14" s="5"/>
      <c r="I14" s="5"/>
      <c r="J14" s="5"/>
      <c r="K14" s="5"/>
    </row>
    <row r="15" spans="3:11" s="3" customFormat="1" ht="18.75">
      <c r="C15" s="2"/>
      <c r="D15" s="480" t="s">
        <v>65</v>
      </c>
      <c r="E15" s="480"/>
      <c r="F15" s="480"/>
      <c r="G15" s="480"/>
      <c r="H15" s="5"/>
      <c r="I15" s="5"/>
      <c r="J15" s="5"/>
      <c r="K15" s="5"/>
    </row>
    <row r="16" spans="3:11" s="3" customFormat="1" ht="18.75">
      <c r="C16" s="2"/>
      <c r="D16"/>
      <c r="E16" s="5"/>
      <c r="F16" s="5"/>
      <c r="G16" s="5"/>
      <c r="H16" s="5"/>
      <c r="I16" s="5"/>
      <c r="J16" s="5"/>
      <c r="K16" s="5"/>
    </row>
    <row r="17" spans="3:11" s="3" customFormat="1" ht="18.75">
      <c r="C17" s="476" t="s">
        <v>66</v>
      </c>
      <c r="D17" s="477"/>
      <c r="E17" s="477"/>
      <c r="F17" s="477"/>
      <c r="G17" s="477"/>
      <c r="H17" s="477"/>
      <c r="I17" s="477"/>
      <c r="J17" s="477"/>
      <c r="K17" s="5"/>
    </row>
    <row r="18" spans="2:12" s="3" customFormat="1" ht="63.75" customHeight="1">
      <c r="B18" s="471" t="s">
        <v>67</v>
      </c>
      <c r="C18" s="472"/>
      <c r="D18" s="472"/>
      <c r="E18" s="473"/>
      <c r="F18" s="16" t="s">
        <v>68</v>
      </c>
      <c r="G18" s="29" t="s">
        <v>25</v>
      </c>
      <c r="H18" s="470"/>
      <c r="I18" s="470"/>
      <c r="J18" s="470"/>
      <c r="K18" s="4"/>
      <c r="L18" s="5"/>
    </row>
    <row r="19" spans="1:12" s="3" customFormat="1" ht="18.75" customHeight="1">
      <c r="A19" s="8"/>
      <c r="B19" s="488" t="s">
        <v>49</v>
      </c>
      <c r="C19" s="489"/>
      <c r="D19" s="489"/>
      <c r="E19" s="490"/>
      <c r="F19" s="494" t="s">
        <v>69</v>
      </c>
      <c r="G19" s="485">
        <v>12</v>
      </c>
      <c r="H19" s="487"/>
      <c r="I19" s="487"/>
      <c r="J19" s="487"/>
      <c r="K19" s="4"/>
      <c r="L19" s="4"/>
    </row>
    <row r="20" spans="2:12" s="3" customFormat="1" ht="18.75" customHeight="1">
      <c r="B20" s="491"/>
      <c r="C20" s="492"/>
      <c r="D20" s="492"/>
      <c r="E20" s="493"/>
      <c r="F20" s="485"/>
      <c r="G20" s="486"/>
      <c r="H20" s="10"/>
      <c r="I20" s="10"/>
      <c r="J20" s="10"/>
      <c r="K20" s="10"/>
      <c r="L20" s="4"/>
    </row>
    <row r="21" spans="1:12" ht="33" customHeight="1">
      <c r="A21" s="3"/>
      <c r="B21" s="10"/>
      <c r="C21" s="2"/>
      <c r="D21" s="469"/>
      <c r="E21" s="469"/>
      <c r="F21" s="469"/>
      <c r="G21" s="469"/>
      <c r="H21" s="469"/>
      <c r="I21" s="469"/>
      <c r="J21" s="469"/>
      <c r="K21" s="3"/>
      <c r="L21" s="3"/>
    </row>
  </sheetData>
  <sheetProtection selectLockedCells="1" selectUnlockedCells="1"/>
  <mergeCells count="16">
    <mergeCell ref="D14:E14"/>
    <mergeCell ref="D21:J21"/>
    <mergeCell ref="G19:G20"/>
    <mergeCell ref="H19:J19"/>
    <mergeCell ref="B19:E20"/>
    <mergeCell ref="F19:F20"/>
    <mergeCell ref="C1:K1"/>
    <mergeCell ref="H18:J18"/>
    <mergeCell ref="B18:E18"/>
    <mergeCell ref="D10:E10"/>
    <mergeCell ref="C17:J17"/>
    <mergeCell ref="E9:F9"/>
    <mergeCell ref="D15:G15"/>
    <mergeCell ref="D11:E11"/>
    <mergeCell ref="D12:E12"/>
    <mergeCell ref="D13:E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84"/>
  <sheetViews>
    <sheetView tabSelected="1" view="pageBreakPreview" zoomScale="75" zoomScaleNormal="50" zoomScaleSheetLayoutView="75" zoomScalePageLayoutView="0" workbookViewId="0" topLeftCell="A46">
      <selection activeCell="X61" sqref="X61"/>
    </sheetView>
  </sheetViews>
  <sheetFormatPr defaultColWidth="9.00390625" defaultRowHeight="12.75"/>
  <cols>
    <col min="1" max="1" width="10.625" style="11" customWidth="1"/>
    <col min="2" max="2" width="31.875" style="12" customWidth="1"/>
    <col min="3" max="3" width="5.375" style="13" customWidth="1"/>
    <col min="4" max="4" width="7.125" style="14" customWidth="1"/>
    <col min="5" max="5" width="5.25390625" style="14" customWidth="1"/>
    <col min="6" max="6" width="5.125" style="13" customWidth="1"/>
    <col min="7" max="7" width="8.125" style="13" customWidth="1"/>
    <col min="8" max="8" width="10.375" style="13" customWidth="1"/>
    <col min="9" max="9" width="9.25390625" style="12" customWidth="1"/>
    <col min="10" max="10" width="8.25390625" style="12" customWidth="1"/>
    <col min="11" max="11" width="8.625" style="12" customWidth="1"/>
    <col min="12" max="12" width="8.375" style="12" customWidth="1"/>
    <col min="13" max="13" width="9.875" style="12" customWidth="1"/>
    <col min="14" max="15" width="8.125" style="12" customWidth="1"/>
    <col min="16" max="16" width="9.125" style="12" customWidth="1"/>
    <col min="17" max="22" width="0" style="12" hidden="1" customWidth="1"/>
    <col min="23" max="16384" width="9.125" style="12" customWidth="1"/>
  </cols>
  <sheetData>
    <row r="1" spans="1:16" s="15" customFormat="1" ht="21" thickBot="1">
      <c r="A1" s="550" t="s">
        <v>189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2"/>
    </row>
    <row r="2" spans="1:16" s="15" customFormat="1" ht="52.5" customHeight="1" thickBot="1">
      <c r="A2" s="553" t="s">
        <v>29</v>
      </c>
      <c r="B2" s="524" t="s">
        <v>70</v>
      </c>
      <c r="C2" s="530" t="s">
        <v>191</v>
      </c>
      <c r="D2" s="531"/>
      <c r="E2" s="532"/>
      <c r="F2" s="533"/>
      <c r="G2" s="559" t="s">
        <v>94</v>
      </c>
      <c r="H2" s="561" t="s">
        <v>76</v>
      </c>
      <c r="I2" s="562"/>
      <c r="J2" s="562"/>
      <c r="K2" s="562"/>
      <c r="L2" s="562"/>
      <c r="M2" s="563"/>
      <c r="N2" s="555" t="s">
        <v>167</v>
      </c>
      <c r="O2" s="556"/>
      <c r="P2" s="557"/>
    </row>
    <row r="3" spans="1:16" s="15" customFormat="1" ht="18" customHeight="1">
      <c r="A3" s="554"/>
      <c r="B3" s="525"/>
      <c r="C3" s="534"/>
      <c r="D3" s="535"/>
      <c r="E3" s="536"/>
      <c r="F3" s="537"/>
      <c r="G3" s="560"/>
      <c r="H3" s="516" t="s">
        <v>77</v>
      </c>
      <c r="I3" s="568" t="s">
        <v>80</v>
      </c>
      <c r="J3" s="569"/>
      <c r="K3" s="569"/>
      <c r="L3" s="570"/>
      <c r="M3" s="584" t="s">
        <v>83</v>
      </c>
      <c r="N3" s="545" t="s">
        <v>31</v>
      </c>
      <c r="O3" s="546"/>
      <c r="P3" s="587" t="s">
        <v>168</v>
      </c>
    </row>
    <row r="4" spans="1:16" s="15" customFormat="1" ht="18.75" customHeight="1">
      <c r="A4" s="554"/>
      <c r="B4" s="525"/>
      <c r="C4" s="543" t="s">
        <v>71</v>
      </c>
      <c r="D4" s="558" t="s">
        <v>72</v>
      </c>
      <c r="E4" s="498" t="s">
        <v>73</v>
      </c>
      <c r="F4" s="499"/>
      <c r="G4" s="560"/>
      <c r="H4" s="517"/>
      <c r="I4" s="503" t="s">
        <v>78</v>
      </c>
      <c r="J4" s="498" t="s">
        <v>79</v>
      </c>
      <c r="K4" s="591"/>
      <c r="L4" s="592"/>
      <c r="M4" s="585"/>
      <c r="N4" s="547"/>
      <c r="O4" s="548"/>
      <c r="P4" s="588"/>
    </row>
    <row r="5" spans="1:16" s="15" customFormat="1" ht="16.5" thickBot="1">
      <c r="A5" s="554"/>
      <c r="B5" s="525"/>
      <c r="C5" s="543"/>
      <c r="D5" s="558"/>
      <c r="E5" s="578" t="s">
        <v>74</v>
      </c>
      <c r="F5" s="593" t="s">
        <v>75</v>
      </c>
      <c r="G5" s="560"/>
      <c r="H5" s="517"/>
      <c r="I5" s="564"/>
      <c r="J5" s="503" t="s">
        <v>30</v>
      </c>
      <c r="K5" s="503" t="s">
        <v>81</v>
      </c>
      <c r="L5" s="503" t="s">
        <v>82</v>
      </c>
      <c r="M5" s="585"/>
      <c r="N5" s="55">
        <v>1</v>
      </c>
      <c r="O5" s="56">
        <v>2</v>
      </c>
      <c r="P5" s="57">
        <v>3</v>
      </c>
    </row>
    <row r="6" spans="1:16" s="15" customFormat="1" ht="35.25" customHeight="1" thickBot="1">
      <c r="A6" s="554"/>
      <c r="B6" s="525"/>
      <c r="C6" s="543"/>
      <c r="D6" s="558"/>
      <c r="E6" s="579"/>
      <c r="F6" s="594"/>
      <c r="G6" s="560"/>
      <c r="H6" s="517"/>
      <c r="I6" s="564"/>
      <c r="J6" s="504"/>
      <c r="K6" s="504"/>
      <c r="L6" s="504"/>
      <c r="M6" s="585"/>
      <c r="N6" s="575" t="s">
        <v>190</v>
      </c>
      <c r="O6" s="576"/>
      <c r="P6" s="577"/>
    </row>
    <row r="7" spans="1:16" s="15" customFormat="1" ht="45" customHeight="1" thickBot="1">
      <c r="A7" s="554"/>
      <c r="B7" s="526"/>
      <c r="C7" s="543"/>
      <c r="D7" s="558"/>
      <c r="E7" s="580"/>
      <c r="F7" s="595"/>
      <c r="G7" s="560"/>
      <c r="H7" s="518"/>
      <c r="I7" s="565"/>
      <c r="J7" s="505"/>
      <c r="K7" s="505"/>
      <c r="L7" s="505"/>
      <c r="M7" s="586"/>
      <c r="N7" s="58">
        <v>17.5</v>
      </c>
      <c r="O7" s="59">
        <v>26.5</v>
      </c>
      <c r="P7" s="60">
        <v>15</v>
      </c>
    </row>
    <row r="8" spans="1:16" s="15" customFormat="1" ht="15.75">
      <c r="A8" s="61">
        <v>1</v>
      </c>
      <c r="B8" s="62">
        <v>2</v>
      </c>
      <c r="C8" s="165">
        <v>3</v>
      </c>
      <c r="D8" s="65">
        <v>4</v>
      </c>
      <c r="E8" s="65">
        <v>5</v>
      </c>
      <c r="F8" s="66">
        <v>6</v>
      </c>
      <c r="G8" s="63">
        <v>7</v>
      </c>
      <c r="H8" s="64">
        <v>8</v>
      </c>
      <c r="I8" s="65">
        <v>9</v>
      </c>
      <c r="J8" s="65">
        <v>10</v>
      </c>
      <c r="K8" s="65">
        <v>11</v>
      </c>
      <c r="L8" s="65">
        <v>12</v>
      </c>
      <c r="M8" s="66">
        <v>13</v>
      </c>
      <c r="N8" s="166">
        <v>14</v>
      </c>
      <c r="O8" s="167">
        <v>15</v>
      </c>
      <c r="P8" s="168">
        <v>16</v>
      </c>
    </row>
    <row r="9" spans="1:16" s="15" customFormat="1" ht="23.25" customHeight="1">
      <c r="A9" s="512" t="s">
        <v>114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</row>
    <row r="10" spans="1:16" s="15" customFormat="1" ht="23.25" customHeight="1">
      <c r="A10" s="596" t="s">
        <v>144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</row>
    <row r="11" spans="1:16" s="15" customFormat="1" ht="40.5" customHeight="1">
      <c r="A11" s="284" t="s">
        <v>120</v>
      </c>
      <c r="B11" s="249" t="s">
        <v>145</v>
      </c>
      <c r="C11" s="250"/>
      <c r="D11" s="251"/>
      <c r="E11" s="251"/>
      <c r="F11" s="247"/>
      <c r="G11" s="252">
        <f>G12+G13</f>
        <v>6.5</v>
      </c>
      <c r="H11" s="252">
        <f>H12+H13</f>
        <v>195</v>
      </c>
      <c r="I11" s="252">
        <f>I12+I13</f>
        <v>8</v>
      </c>
      <c r="J11" s="252"/>
      <c r="K11" s="252"/>
      <c r="L11" s="252">
        <v>8</v>
      </c>
      <c r="M11" s="252">
        <f>M12+M13</f>
        <v>187</v>
      </c>
      <c r="N11" s="253"/>
      <c r="O11" s="254"/>
      <c r="P11" s="255"/>
    </row>
    <row r="12" spans="1:16" s="15" customFormat="1" ht="38.25" customHeight="1">
      <c r="A12" s="285" t="s">
        <v>136</v>
      </c>
      <c r="B12" s="256" t="s">
        <v>145</v>
      </c>
      <c r="C12" s="250"/>
      <c r="D12" s="251" t="s">
        <v>24</v>
      </c>
      <c r="E12" s="251"/>
      <c r="F12" s="247"/>
      <c r="G12" s="257">
        <v>3</v>
      </c>
      <c r="H12" s="258">
        <f>G12*30</f>
        <v>90</v>
      </c>
      <c r="I12" s="141">
        <f>J12+L12</f>
        <v>4</v>
      </c>
      <c r="J12" s="259"/>
      <c r="K12" s="259"/>
      <c r="L12" s="259">
        <v>4</v>
      </c>
      <c r="M12" s="260">
        <f>H12-I12</f>
        <v>86</v>
      </c>
      <c r="N12" s="261" t="s">
        <v>127</v>
      </c>
      <c r="O12" s="262"/>
      <c r="P12" s="263"/>
    </row>
    <row r="13" spans="1:16" s="15" customFormat="1" ht="41.25" customHeight="1" thickBot="1">
      <c r="A13" s="285" t="s">
        <v>137</v>
      </c>
      <c r="B13" s="256" t="s">
        <v>145</v>
      </c>
      <c r="C13" s="264">
        <v>2</v>
      </c>
      <c r="D13" s="265"/>
      <c r="E13" s="265"/>
      <c r="F13" s="248"/>
      <c r="G13" s="257">
        <v>3.5</v>
      </c>
      <c r="H13" s="258">
        <f>G13*30</f>
        <v>105</v>
      </c>
      <c r="I13" s="141">
        <f>J13+L13</f>
        <v>4</v>
      </c>
      <c r="J13" s="266"/>
      <c r="K13" s="266"/>
      <c r="L13" s="286" t="s">
        <v>32</v>
      </c>
      <c r="M13" s="260">
        <f>H13-I13</f>
        <v>101</v>
      </c>
      <c r="N13" s="267"/>
      <c r="O13" s="261" t="s">
        <v>127</v>
      </c>
      <c r="P13" s="268"/>
    </row>
    <row r="14" spans="1:16" s="15" customFormat="1" ht="23.25" customHeight="1" thickBot="1">
      <c r="A14" s="566" t="s">
        <v>146</v>
      </c>
      <c r="B14" s="567"/>
      <c r="C14" s="269"/>
      <c r="D14" s="270"/>
      <c r="E14" s="270"/>
      <c r="F14" s="271"/>
      <c r="G14" s="272">
        <f>G11</f>
        <v>6.5</v>
      </c>
      <c r="H14" s="273">
        <f>H11</f>
        <v>195</v>
      </c>
      <c r="I14" s="274">
        <v>8</v>
      </c>
      <c r="J14" s="275"/>
      <c r="K14" s="275"/>
      <c r="L14" s="276">
        <v>8</v>
      </c>
      <c r="M14" s="277">
        <f>M11</f>
        <v>187</v>
      </c>
      <c r="N14" s="278" t="s">
        <v>127</v>
      </c>
      <c r="O14" s="307" t="s">
        <v>127</v>
      </c>
      <c r="P14" s="279"/>
    </row>
    <row r="15" spans="1:16" s="15" customFormat="1" ht="26.25" customHeight="1">
      <c r="A15" s="549" t="s">
        <v>156</v>
      </c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</row>
    <row r="16" spans="1:16" s="15" customFormat="1" ht="30" customHeight="1">
      <c r="A16" s="169" t="s">
        <v>103</v>
      </c>
      <c r="B16" s="238" t="s">
        <v>135</v>
      </c>
      <c r="C16" s="185"/>
      <c r="D16" s="185"/>
      <c r="E16" s="185"/>
      <c r="F16" s="185"/>
      <c r="G16" s="239">
        <f>SUM(G17:G18)</f>
        <v>3</v>
      </c>
      <c r="H16" s="239">
        <f aca="true" t="shared" si="0" ref="H16:M16">SUM(H17:H18)</f>
        <v>90</v>
      </c>
      <c r="I16" s="239">
        <f t="shared" si="0"/>
        <v>8</v>
      </c>
      <c r="J16" s="239">
        <f t="shared" si="0"/>
        <v>8</v>
      </c>
      <c r="K16" s="239">
        <f t="shared" si="0"/>
        <v>0</v>
      </c>
      <c r="L16" s="239">
        <f t="shared" si="0"/>
        <v>0</v>
      </c>
      <c r="M16" s="239">
        <f t="shared" si="0"/>
        <v>82</v>
      </c>
      <c r="N16" s="240"/>
      <c r="O16" s="233"/>
      <c r="P16" s="185"/>
    </row>
    <row r="17" spans="1:16" s="15" customFormat="1" ht="25.5" customHeight="1">
      <c r="A17" s="169" t="s">
        <v>104</v>
      </c>
      <c r="B17" s="241" t="s">
        <v>116</v>
      </c>
      <c r="C17" s="174"/>
      <c r="D17" s="174">
        <v>2</v>
      </c>
      <c r="E17" s="174"/>
      <c r="F17" s="174"/>
      <c r="G17" s="175">
        <v>1</v>
      </c>
      <c r="H17" s="136">
        <f>G17*30</f>
        <v>30</v>
      </c>
      <c r="I17" s="141">
        <f>J17+L17</f>
        <v>4</v>
      </c>
      <c r="J17" s="174">
        <v>4</v>
      </c>
      <c r="K17" s="174"/>
      <c r="L17" s="174"/>
      <c r="M17" s="176">
        <f>H17-I17</f>
        <v>26</v>
      </c>
      <c r="N17" s="177"/>
      <c r="O17" s="72" t="s">
        <v>127</v>
      </c>
      <c r="P17" s="242"/>
    </row>
    <row r="18" spans="1:16" s="15" customFormat="1" ht="33.75" customHeight="1" thickBot="1">
      <c r="A18" s="169" t="s">
        <v>105</v>
      </c>
      <c r="B18" s="282" t="s">
        <v>152</v>
      </c>
      <c r="C18" s="67"/>
      <c r="D18" s="67">
        <v>1</v>
      </c>
      <c r="E18" s="67"/>
      <c r="F18" s="243"/>
      <c r="G18" s="244">
        <v>2</v>
      </c>
      <c r="H18" s="136">
        <f>G18*30</f>
        <v>60</v>
      </c>
      <c r="I18" s="141">
        <f>J18+L18</f>
        <v>4</v>
      </c>
      <c r="J18" s="150">
        <v>4</v>
      </c>
      <c r="K18" s="148"/>
      <c r="L18" s="150"/>
      <c r="M18" s="161">
        <f>H18-I18</f>
        <v>56</v>
      </c>
      <c r="N18" s="72" t="s">
        <v>127</v>
      </c>
      <c r="O18" s="72"/>
      <c r="P18" s="181"/>
    </row>
    <row r="19" spans="1:16" s="15" customFormat="1" ht="31.5" customHeight="1">
      <c r="A19" s="229" t="s">
        <v>106</v>
      </c>
      <c r="B19" s="245" t="s">
        <v>138</v>
      </c>
      <c r="C19" s="150"/>
      <c r="D19" s="148"/>
      <c r="E19" s="148"/>
      <c r="F19" s="236"/>
      <c r="G19" s="145">
        <f>SUM(G20:G21)</f>
        <v>3</v>
      </c>
      <c r="H19" s="246">
        <f aca="true" t="shared" si="1" ref="H19:M19">SUM(H20:H21)</f>
        <v>90</v>
      </c>
      <c r="I19" s="246">
        <f t="shared" si="1"/>
        <v>4</v>
      </c>
      <c r="J19" s="246">
        <f t="shared" si="1"/>
        <v>4</v>
      </c>
      <c r="K19" s="145"/>
      <c r="L19" s="145"/>
      <c r="M19" s="246">
        <f t="shared" si="1"/>
        <v>86</v>
      </c>
      <c r="N19" s="72"/>
      <c r="O19" s="228"/>
      <c r="P19" s="170"/>
    </row>
    <row r="20" spans="1:16" s="15" customFormat="1" ht="23.25" customHeight="1">
      <c r="A20" s="229" t="s">
        <v>157</v>
      </c>
      <c r="B20" s="230" t="s">
        <v>139</v>
      </c>
      <c r="C20" s="150">
        <v>1</v>
      </c>
      <c r="D20" s="148"/>
      <c r="E20" s="148"/>
      <c r="F20" s="236"/>
      <c r="G20" s="145">
        <v>1.5</v>
      </c>
      <c r="H20" s="237">
        <f>G20*30</f>
        <v>45</v>
      </c>
      <c r="I20" s="141">
        <v>2</v>
      </c>
      <c r="J20" s="150">
        <v>2</v>
      </c>
      <c r="K20" s="148"/>
      <c r="L20" s="148"/>
      <c r="M20" s="161">
        <f>H20-I20</f>
        <v>43</v>
      </c>
      <c r="N20" s="72" t="s">
        <v>201</v>
      </c>
      <c r="O20" s="184"/>
      <c r="P20" s="171"/>
    </row>
    <row r="21" spans="1:16" s="15" customFormat="1" ht="23.25" customHeight="1">
      <c r="A21" s="229" t="s">
        <v>158</v>
      </c>
      <c r="B21" s="231" t="s">
        <v>98</v>
      </c>
      <c r="C21" s="150"/>
      <c r="D21" s="150">
        <v>1</v>
      </c>
      <c r="E21" s="148"/>
      <c r="F21" s="236"/>
      <c r="G21" s="145">
        <v>1.5</v>
      </c>
      <c r="H21" s="237">
        <f>G21*30</f>
        <v>45</v>
      </c>
      <c r="I21" s="141">
        <v>2</v>
      </c>
      <c r="J21" s="150">
        <v>2</v>
      </c>
      <c r="K21" s="148"/>
      <c r="L21" s="148"/>
      <c r="M21" s="161">
        <f>H21-I21</f>
        <v>43</v>
      </c>
      <c r="N21" s="72" t="s">
        <v>201</v>
      </c>
      <c r="O21" s="149"/>
      <c r="P21" s="171"/>
    </row>
    <row r="22" spans="1:16" s="15" customFormat="1" ht="30.75" customHeight="1">
      <c r="A22" s="229" t="s">
        <v>107</v>
      </c>
      <c r="B22" s="232" t="s">
        <v>140</v>
      </c>
      <c r="C22" s="150"/>
      <c r="D22" s="150">
        <v>2</v>
      </c>
      <c r="E22" s="148"/>
      <c r="F22" s="236"/>
      <c r="G22" s="145">
        <v>3</v>
      </c>
      <c r="H22" s="237">
        <f>G22*30</f>
        <v>90</v>
      </c>
      <c r="I22" s="141">
        <f>J22+L22</f>
        <v>4</v>
      </c>
      <c r="J22" s="150">
        <v>4</v>
      </c>
      <c r="K22" s="148"/>
      <c r="L22" s="148"/>
      <c r="M22" s="161">
        <f>H22-I22</f>
        <v>86</v>
      </c>
      <c r="N22" s="149"/>
      <c r="O22" s="72" t="s">
        <v>127</v>
      </c>
      <c r="P22" s="72"/>
    </row>
    <row r="23" spans="1:16" s="15" customFormat="1" ht="23.25" customHeight="1">
      <c r="A23" s="541" t="s">
        <v>117</v>
      </c>
      <c r="B23" s="542"/>
      <c r="C23" s="234"/>
      <c r="D23" s="234"/>
      <c r="E23" s="234"/>
      <c r="F23" s="234"/>
      <c r="G23" s="290">
        <f>G16+G19+G22</f>
        <v>9</v>
      </c>
      <c r="H23" s="234">
        <f aca="true" t="shared" si="2" ref="H23:M23">H16+H19+H22</f>
        <v>270</v>
      </c>
      <c r="I23" s="234">
        <f t="shared" si="2"/>
        <v>16</v>
      </c>
      <c r="J23" s="234">
        <f t="shared" si="2"/>
        <v>16</v>
      </c>
      <c r="K23" s="234">
        <f t="shared" si="2"/>
        <v>0</v>
      </c>
      <c r="L23" s="234">
        <f t="shared" si="2"/>
        <v>0</v>
      </c>
      <c r="M23" s="234">
        <f t="shared" si="2"/>
        <v>254</v>
      </c>
      <c r="N23" s="235" t="s">
        <v>169</v>
      </c>
      <c r="O23" s="235" t="s">
        <v>169</v>
      </c>
      <c r="P23" s="196"/>
    </row>
    <row r="24" spans="1:16" s="15" customFormat="1" ht="16.5" thickBot="1">
      <c r="A24" s="538" t="s">
        <v>159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40"/>
    </row>
    <row r="25" spans="1:16" s="15" customFormat="1" ht="16.5" thickBot="1">
      <c r="A25" s="131" t="s">
        <v>160</v>
      </c>
      <c r="B25" s="189" t="s">
        <v>153</v>
      </c>
      <c r="C25" s="67"/>
      <c r="D25" s="67"/>
      <c r="E25" s="67"/>
      <c r="F25" s="67"/>
      <c r="G25" s="156">
        <f aca="true" t="shared" si="3" ref="G25:M25">SUM(G26:G27)</f>
        <v>8.5</v>
      </c>
      <c r="H25" s="157">
        <f t="shared" si="3"/>
        <v>255</v>
      </c>
      <c r="I25" s="157">
        <f t="shared" si="3"/>
        <v>14</v>
      </c>
      <c r="J25" s="157">
        <f t="shared" si="3"/>
        <v>8</v>
      </c>
      <c r="K25" s="157">
        <f t="shared" si="3"/>
        <v>0</v>
      </c>
      <c r="L25" s="157">
        <f t="shared" si="3"/>
        <v>6</v>
      </c>
      <c r="M25" s="157">
        <f t="shared" si="3"/>
        <v>241</v>
      </c>
      <c r="N25" s="141"/>
      <c r="O25" s="141">
        <v>0</v>
      </c>
      <c r="P25" s="131"/>
    </row>
    <row r="26" spans="1:41" s="15" customFormat="1" ht="15.75">
      <c r="A26" s="131" t="s">
        <v>161</v>
      </c>
      <c r="B26" s="283" t="s">
        <v>153</v>
      </c>
      <c r="C26" s="67">
        <v>1</v>
      </c>
      <c r="D26" s="67"/>
      <c r="E26" s="67"/>
      <c r="F26" s="67"/>
      <c r="G26" s="140">
        <v>7.5</v>
      </c>
      <c r="H26" s="136">
        <f aca="true" t="shared" si="4" ref="H26:H31">G26*30</f>
        <v>225</v>
      </c>
      <c r="I26" s="141">
        <v>10</v>
      </c>
      <c r="J26" s="142">
        <v>8</v>
      </c>
      <c r="K26" s="142"/>
      <c r="L26" s="142">
        <v>2</v>
      </c>
      <c r="M26" s="287">
        <f aca="true" t="shared" si="5" ref="M26:M31">H26-I26</f>
        <v>215</v>
      </c>
      <c r="N26" s="72" t="s">
        <v>193</v>
      </c>
      <c r="O26" s="141"/>
      <c r="P26" s="131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16" s="15" customFormat="1" ht="31.5">
      <c r="A27" s="131" t="s">
        <v>162</v>
      </c>
      <c r="B27" s="173" t="s">
        <v>154</v>
      </c>
      <c r="C27" s="67"/>
      <c r="D27" s="67"/>
      <c r="E27" s="67"/>
      <c r="F27" s="67">
        <v>2</v>
      </c>
      <c r="G27" s="140">
        <v>1</v>
      </c>
      <c r="H27" s="136">
        <f t="shared" si="4"/>
        <v>30</v>
      </c>
      <c r="I27" s="141">
        <f>J27+L27</f>
        <v>4</v>
      </c>
      <c r="J27" s="142"/>
      <c r="K27" s="142"/>
      <c r="L27" s="143">
        <v>4</v>
      </c>
      <c r="M27" s="288">
        <f t="shared" si="5"/>
        <v>26</v>
      </c>
      <c r="N27" s="72"/>
      <c r="O27" s="72" t="s">
        <v>127</v>
      </c>
      <c r="P27" s="154"/>
    </row>
    <row r="28" spans="1:16" s="15" customFormat="1" ht="15.75">
      <c r="A28" s="131" t="s">
        <v>106</v>
      </c>
      <c r="B28" s="132" t="s">
        <v>170</v>
      </c>
      <c r="C28" s="135"/>
      <c r="D28" s="135">
        <v>2</v>
      </c>
      <c r="E28" s="136"/>
      <c r="F28" s="137"/>
      <c r="G28" s="145">
        <v>3.5</v>
      </c>
      <c r="H28" s="146">
        <f>G28*30</f>
        <v>105</v>
      </c>
      <c r="I28" s="141">
        <f>J28+L28</f>
        <v>4</v>
      </c>
      <c r="J28" s="74">
        <v>4</v>
      </c>
      <c r="K28" s="70"/>
      <c r="L28" s="74"/>
      <c r="M28" s="193">
        <f>H28-I28</f>
        <v>101</v>
      </c>
      <c r="N28" s="149"/>
      <c r="O28" s="72" t="s">
        <v>127</v>
      </c>
      <c r="P28" s="154"/>
    </row>
    <row r="29" spans="1:16" s="15" customFormat="1" ht="31.5">
      <c r="A29" s="131" t="s">
        <v>106</v>
      </c>
      <c r="B29" s="134" t="s">
        <v>109</v>
      </c>
      <c r="C29" s="135"/>
      <c r="D29" s="135">
        <v>1</v>
      </c>
      <c r="E29" s="136"/>
      <c r="F29" s="137"/>
      <c r="G29" s="145">
        <v>3.5</v>
      </c>
      <c r="H29" s="146">
        <f t="shared" si="4"/>
        <v>105</v>
      </c>
      <c r="I29" s="141">
        <f>J29+L29</f>
        <v>4</v>
      </c>
      <c r="J29" s="74">
        <v>4</v>
      </c>
      <c r="K29" s="70"/>
      <c r="L29" s="74"/>
      <c r="M29" s="193">
        <f t="shared" si="5"/>
        <v>101</v>
      </c>
      <c r="N29" s="72" t="s">
        <v>127</v>
      </c>
      <c r="O29" s="72"/>
      <c r="P29" s="154"/>
    </row>
    <row r="30" spans="1:16" s="15" customFormat="1" ht="15.75">
      <c r="A30" s="131" t="s">
        <v>108</v>
      </c>
      <c r="B30" s="134" t="s">
        <v>119</v>
      </c>
      <c r="C30" s="185">
        <v>1</v>
      </c>
      <c r="D30" s="186"/>
      <c r="E30" s="186"/>
      <c r="F30" s="187"/>
      <c r="G30" s="162">
        <v>4.5</v>
      </c>
      <c r="H30" s="178">
        <f>G30*30</f>
        <v>135</v>
      </c>
      <c r="I30" s="186">
        <f>J30+L30</f>
        <v>10</v>
      </c>
      <c r="J30" s="186">
        <v>8</v>
      </c>
      <c r="K30" s="186"/>
      <c r="L30" s="186">
        <v>2</v>
      </c>
      <c r="M30" s="289">
        <f>H30-I30</f>
        <v>125</v>
      </c>
      <c r="N30" s="72" t="s">
        <v>193</v>
      </c>
      <c r="O30" s="154"/>
      <c r="P30" s="72"/>
    </row>
    <row r="31" spans="1:16" s="15" customFormat="1" ht="15.75">
      <c r="A31" s="131" t="s">
        <v>108</v>
      </c>
      <c r="B31" s="132" t="s">
        <v>171</v>
      </c>
      <c r="C31" s="185">
        <v>2</v>
      </c>
      <c r="D31" s="186"/>
      <c r="E31" s="186"/>
      <c r="F31" s="187"/>
      <c r="G31" s="162">
        <v>4.5</v>
      </c>
      <c r="H31" s="178">
        <f t="shared" si="4"/>
        <v>135</v>
      </c>
      <c r="I31" s="186">
        <f>J31+L31</f>
        <v>6</v>
      </c>
      <c r="J31" s="186">
        <v>4</v>
      </c>
      <c r="K31" s="186"/>
      <c r="L31" s="186">
        <v>2</v>
      </c>
      <c r="M31" s="289">
        <f t="shared" si="5"/>
        <v>129</v>
      </c>
      <c r="N31" s="149"/>
      <c r="O31" s="72" t="s">
        <v>126</v>
      </c>
      <c r="P31" s="72"/>
    </row>
    <row r="32" spans="1:20" s="15" customFormat="1" ht="15.75">
      <c r="A32" s="541" t="s">
        <v>118</v>
      </c>
      <c r="B32" s="542"/>
      <c r="C32" s="201"/>
      <c r="D32" s="201"/>
      <c r="E32" s="198"/>
      <c r="F32" s="137"/>
      <c r="G32" s="191">
        <f>G25+G28+G29+G30+G31</f>
        <v>24.5</v>
      </c>
      <c r="H32" s="191">
        <f>H25+H28+H29+H30+H31</f>
        <v>735</v>
      </c>
      <c r="I32" s="191">
        <f>I25+I28+I29+I30+I31</f>
        <v>38</v>
      </c>
      <c r="J32" s="191">
        <f>J25+J28+J29+J30+J31</f>
        <v>28</v>
      </c>
      <c r="K32" s="191"/>
      <c r="L32" s="191">
        <f>L25+L28+L29+L30+L31</f>
        <v>10</v>
      </c>
      <c r="M32" s="191">
        <f>M25+M28+M29+M30+M31</f>
        <v>697</v>
      </c>
      <c r="N32" s="196" t="s">
        <v>194</v>
      </c>
      <c r="O32" s="196" t="s">
        <v>129</v>
      </c>
      <c r="P32" s="196"/>
      <c r="Q32" s="15">
        <v>20</v>
      </c>
      <c r="R32" s="15">
        <v>4</v>
      </c>
      <c r="S32" s="15">
        <v>12</v>
      </c>
      <c r="T32" s="15">
        <v>2</v>
      </c>
    </row>
    <row r="33" spans="1:20" s="15" customFormat="1" ht="15.75">
      <c r="A33" s="541" t="s">
        <v>115</v>
      </c>
      <c r="B33" s="542"/>
      <c r="C33" s="160"/>
      <c r="D33" s="160"/>
      <c r="E33" s="160"/>
      <c r="F33" s="160"/>
      <c r="G33" s="202">
        <f aca="true" t="shared" si="6" ref="G33:M33">G23+G32+G14</f>
        <v>40</v>
      </c>
      <c r="H33" s="202">
        <f t="shared" si="6"/>
        <v>1200</v>
      </c>
      <c r="I33" s="202">
        <f t="shared" si="6"/>
        <v>62</v>
      </c>
      <c r="J33" s="202">
        <f t="shared" si="6"/>
        <v>44</v>
      </c>
      <c r="K33" s="202">
        <f t="shared" si="6"/>
        <v>0</v>
      </c>
      <c r="L33" s="202">
        <f t="shared" si="6"/>
        <v>18</v>
      </c>
      <c r="M33" s="202">
        <f t="shared" si="6"/>
        <v>1138</v>
      </c>
      <c r="N33" s="196" t="s">
        <v>195</v>
      </c>
      <c r="O33" s="196" t="s">
        <v>196</v>
      </c>
      <c r="P33" s="196"/>
      <c r="Q33" s="15">
        <v>32</v>
      </c>
      <c r="R33" s="15">
        <v>4</v>
      </c>
      <c r="S33" s="15">
        <v>24</v>
      </c>
      <c r="T33" s="15">
        <v>2</v>
      </c>
    </row>
    <row r="34" spans="1:16" s="15" customFormat="1" ht="18.75" customHeight="1" thickBot="1">
      <c r="A34" s="544" t="s">
        <v>155</v>
      </c>
      <c r="B34" s="544"/>
      <c r="C34" s="544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</row>
    <row r="35" spans="1:16" s="15" customFormat="1" ht="15.75" customHeight="1" thickBot="1">
      <c r="A35" s="589" t="s">
        <v>172</v>
      </c>
      <c r="B35" s="590"/>
      <c r="C35" s="590"/>
      <c r="D35" s="590"/>
      <c r="E35" s="590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590"/>
    </row>
    <row r="36" spans="1:16" s="15" customFormat="1" ht="31.5">
      <c r="A36" s="131" t="s">
        <v>122</v>
      </c>
      <c r="B36" s="138" t="s">
        <v>110</v>
      </c>
      <c r="C36" s="139">
        <v>2</v>
      </c>
      <c r="D36" s="139"/>
      <c r="E36" s="178"/>
      <c r="F36" s="179"/>
      <c r="G36" s="152">
        <v>7.5</v>
      </c>
      <c r="H36" s="163">
        <f aca="true" t="shared" si="7" ref="H36:H41">G36*30</f>
        <v>225</v>
      </c>
      <c r="I36" s="147">
        <f>J36+L36</f>
        <v>10</v>
      </c>
      <c r="J36" s="186">
        <v>8</v>
      </c>
      <c r="K36" s="186"/>
      <c r="L36" s="186">
        <v>2</v>
      </c>
      <c r="M36" s="161">
        <f>H36-I36</f>
        <v>215</v>
      </c>
      <c r="N36" s="72"/>
      <c r="O36" s="72" t="s">
        <v>193</v>
      </c>
      <c r="P36" s="183"/>
    </row>
    <row r="37" spans="1:16" s="15" customFormat="1" ht="15.75">
      <c r="A37" s="131" t="s">
        <v>121</v>
      </c>
      <c r="B37" s="134" t="s">
        <v>111</v>
      </c>
      <c r="C37" s="67"/>
      <c r="D37" s="67"/>
      <c r="E37" s="67"/>
      <c r="F37" s="67"/>
      <c r="G37" s="133">
        <f>G38+G39</f>
        <v>5.5</v>
      </c>
      <c r="H37" s="158">
        <f t="shared" si="7"/>
        <v>165</v>
      </c>
      <c r="I37" s="159">
        <f>I38+I39</f>
        <v>14</v>
      </c>
      <c r="J37" s="159">
        <f>J38+J39</f>
        <v>8</v>
      </c>
      <c r="K37" s="159">
        <f>K38+K39</f>
        <v>0</v>
      </c>
      <c r="L37" s="159">
        <f>L38+L39</f>
        <v>6</v>
      </c>
      <c r="M37" s="159">
        <f>M38+M39</f>
        <v>151</v>
      </c>
      <c r="N37" s="116"/>
      <c r="O37" s="164"/>
      <c r="P37" s="73"/>
    </row>
    <row r="38" spans="1:16" s="15" customFormat="1" ht="15.75">
      <c r="A38" s="131" t="s">
        <v>123</v>
      </c>
      <c r="B38" s="134" t="s">
        <v>111</v>
      </c>
      <c r="C38" s="67">
        <v>1</v>
      </c>
      <c r="D38" s="67"/>
      <c r="E38" s="67"/>
      <c r="F38" s="67"/>
      <c r="G38" s="144">
        <v>4.5</v>
      </c>
      <c r="H38" s="146">
        <f t="shared" si="7"/>
        <v>135</v>
      </c>
      <c r="I38" s="141">
        <f>J38+L38</f>
        <v>10</v>
      </c>
      <c r="J38" s="150">
        <v>8</v>
      </c>
      <c r="K38" s="148"/>
      <c r="L38" s="150">
        <v>2</v>
      </c>
      <c r="M38" s="193">
        <f>H38-I38</f>
        <v>125</v>
      </c>
      <c r="N38" s="72" t="s">
        <v>193</v>
      </c>
      <c r="O38" s="195"/>
      <c r="P38" s="183"/>
    </row>
    <row r="39" spans="1:16" s="15" customFormat="1" ht="31.5">
      <c r="A39" s="131" t="s">
        <v>124</v>
      </c>
      <c r="B39" s="173" t="s">
        <v>128</v>
      </c>
      <c r="C39" s="67"/>
      <c r="D39" s="67"/>
      <c r="E39" s="67"/>
      <c r="F39" s="67">
        <v>2</v>
      </c>
      <c r="G39" s="144">
        <v>1</v>
      </c>
      <c r="H39" s="146">
        <f t="shared" si="7"/>
        <v>30</v>
      </c>
      <c r="I39" s="141">
        <f>J39+L39</f>
        <v>4</v>
      </c>
      <c r="J39" s="74"/>
      <c r="K39" s="70"/>
      <c r="L39" s="74">
        <v>4</v>
      </c>
      <c r="M39" s="151">
        <f>H39-I39</f>
        <v>26</v>
      </c>
      <c r="N39" s="194"/>
      <c r="O39" s="72" t="s">
        <v>127</v>
      </c>
      <c r="P39" s="72"/>
    </row>
    <row r="40" spans="1:16" s="15" customFormat="1" ht="31.5">
      <c r="A40" s="131" t="s">
        <v>125</v>
      </c>
      <c r="B40" s="134" t="s">
        <v>112</v>
      </c>
      <c r="C40" s="135">
        <v>2</v>
      </c>
      <c r="D40" s="135"/>
      <c r="E40" s="136"/>
      <c r="F40" s="137"/>
      <c r="G40" s="145">
        <v>3.5</v>
      </c>
      <c r="H40" s="146">
        <f t="shared" si="7"/>
        <v>105</v>
      </c>
      <c r="I40" s="141">
        <f>J40+L40</f>
        <v>6</v>
      </c>
      <c r="J40" s="186">
        <v>4</v>
      </c>
      <c r="K40" s="186"/>
      <c r="L40" s="186">
        <v>2</v>
      </c>
      <c r="M40" s="161">
        <f>H40-I40</f>
        <v>99</v>
      </c>
      <c r="N40" s="182"/>
      <c r="O40" s="72" t="s">
        <v>126</v>
      </c>
      <c r="P40" s="184"/>
    </row>
    <row r="41" spans="1:16" s="15" customFormat="1" ht="31.5">
      <c r="A41" s="131" t="s">
        <v>185</v>
      </c>
      <c r="B41" s="134" t="s">
        <v>113</v>
      </c>
      <c r="C41" s="135"/>
      <c r="D41" s="135">
        <v>2</v>
      </c>
      <c r="E41" s="136"/>
      <c r="F41" s="137"/>
      <c r="G41" s="145">
        <v>3.5</v>
      </c>
      <c r="H41" s="155">
        <f t="shared" si="7"/>
        <v>105</v>
      </c>
      <c r="I41" s="141">
        <f>J41+L41</f>
        <v>4</v>
      </c>
      <c r="J41" s="150">
        <v>4</v>
      </c>
      <c r="K41" s="148"/>
      <c r="L41" s="150">
        <v>0</v>
      </c>
      <c r="M41" s="161">
        <f>H41-I41</f>
        <v>101</v>
      </c>
      <c r="N41" s="72"/>
      <c r="O41" s="153" t="s">
        <v>127</v>
      </c>
      <c r="P41" s="153"/>
    </row>
    <row r="42" spans="1:16" s="15" customFormat="1" ht="16.5" thickBot="1">
      <c r="A42" s="541" t="s">
        <v>177</v>
      </c>
      <c r="B42" s="542"/>
      <c r="C42" s="155"/>
      <c r="D42" s="155"/>
      <c r="E42" s="155"/>
      <c r="F42" s="155"/>
      <c r="G42" s="156">
        <f aca="true" t="shared" si="8" ref="G42:M42">G37+G36+G40+G41</f>
        <v>20</v>
      </c>
      <c r="H42" s="156">
        <f t="shared" si="8"/>
        <v>600</v>
      </c>
      <c r="I42" s="156">
        <f t="shared" si="8"/>
        <v>34</v>
      </c>
      <c r="J42" s="156">
        <f t="shared" si="8"/>
        <v>24</v>
      </c>
      <c r="K42" s="156">
        <f t="shared" si="8"/>
        <v>0</v>
      </c>
      <c r="L42" s="156">
        <f t="shared" si="8"/>
        <v>10</v>
      </c>
      <c r="M42" s="156">
        <f t="shared" si="8"/>
        <v>566</v>
      </c>
      <c r="N42" s="196" t="s">
        <v>193</v>
      </c>
      <c r="O42" s="196" t="s">
        <v>194</v>
      </c>
      <c r="P42" s="72"/>
    </row>
    <row r="43" spans="1:16" s="15" customFormat="1" ht="15.75" customHeight="1">
      <c r="A43" s="573" t="s">
        <v>173</v>
      </c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</row>
    <row r="44" spans="1:16" s="15" customFormat="1" ht="32.25" thickBot="1">
      <c r="A44" s="131" t="s">
        <v>174</v>
      </c>
      <c r="B44" s="292" t="s">
        <v>178</v>
      </c>
      <c r="C44" s="67">
        <v>2</v>
      </c>
      <c r="D44" s="139"/>
      <c r="E44" s="136"/>
      <c r="F44" s="137"/>
      <c r="G44" s="291">
        <v>4.5</v>
      </c>
      <c r="H44" s="237">
        <f>G44*30</f>
        <v>135</v>
      </c>
      <c r="I44" s="141">
        <f>J44+L44</f>
        <v>10</v>
      </c>
      <c r="J44" s="186">
        <v>8</v>
      </c>
      <c r="K44" s="186"/>
      <c r="L44" s="186">
        <v>2</v>
      </c>
      <c r="M44" s="161">
        <f>H44-I44</f>
        <v>125</v>
      </c>
      <c r="N44" s="72"/>
      <c r="O44" s="72" t="s">
        <v>193</v>
      </c>
      <c r="P44" s="72"/>
    </row>
    <row r="45" spans="1:16" s="15" customFormat="1" ht="15.75">
      <c r="A45" s="131" t="s">
        <v>175</v>
      </c>
      <c r="B45" s="293" t="s">
        <v>179</v>
      </c>
      <c r="C45" s="67">
        <v>1</v>
      </c>
      <c r="D45" s="139"/>
      <c r="E45" s="136"/>
      <c r="F45" s="137"/>
      <c r="G45" s="291">
        <v>7.5</v>
      </c>
      <c r="H45" s="237">
        <f>G45*30</f>
        <v>225</v>
      </c>
      <c r="I45" s="141">
        <f>J45+L45</f>
        <v>10</v>
      </c>
      <c r="J45" s="186">
        <v>8</v>
      </c>
      <c r="K45" s="186"/>
      <c r="L45" s="186">
        <v>2</v>
      </c>
      <c r="M45" s="161">
        <f>H45-I45</f>
        <v>215</v>
      </c>
      <c r="N45" s="72" t="s">
        <v>193</v>
      </c>
      <c r="O45" s="72"/>
      <c r="P45" s="72"/>
    </row>
    <row r="46" spans="1:16" s="15" customFormat="1" ht="85.5" customHeight="1">
      <c r="A46" s="131" t="s">
        <v>176</v>
      </c>
      <c r="B46" s="294" t="s">
        <v>180</v>
      </c>
      <c r="C46" s="67"/>
      <c r="D46" s="139">
        <v>2</v>
      </c>
      <c r="E46" s="136"/>
      <c r="F46" s="137"/>
      <c r="G46" s="291">
        <v>3.5</v>
      </c>
      <c r="H46" s="237">
        <f>G46*30</f>
        <v>105</v>
      </c>
      <c r="I46" s="141">
        <f>J46+L46</f>
        <v>4</v>
      </c>
      <c r="J46" s="186">
        <v>4</v>
      </c>
      <c r="K46" s="186"/>
      <c r="L46" s="186"/>
      <c r="M46" s="161">
        <f>H46-I46</f>
        <v>101</v>
      </c>
      <c r="N46" s="72"/>
      <c r="O46" s="72" t="s">
        <v>127</v>
      </c>
      <c r="P46" s="72"/>
    </row>
    <row r="47" spans="1:16" s="15" customFormat="1" ht="34.5" customHeight="1">
      <c r="A47" s="131" t="s">
        <v>182</v>
      </c>
      <c r="B47" s="295" t="s">
        <v>181</v>
      </c>
      <c r="C47" s="67">
        <v>2</v>
      </c>
      <c r="D47" s="135"/>
      <c r="E47" s="136"/>
      <c r="F47" s="137"/>
      <c r="G47" s="144">
        <v>4.5</v>
      </c>
      <c r="H47" s="172">
        <f>G47*30</f>
        <v>135</v>
      </c>
      <c r="I47" s="172">
        <f>SUM(J47:L47)</f>
        <v>10</v>
      </c>
      <c r="J47" s="186">
        <v>8</v>
      </c>
      <c r="K47" s="186"/>
      <c r="L47" s="186">
        <v>2</v>
      </c>
      <c r="M47" s="149">
        <f>H47-I47</f>
        <v>125</v>
      </c>
      <c r="N47" s="72"/>
      <c r="O47" s="72" t="s">
        <v>193</v>
      </c>
      <c r="P47" s="72"/>
    </row>
    <row r="48" spans="1:16" s="15" customFormat="1" ht="16.5" customHeight="1" thickBot="1">
      <c r="A48" s="541" t="s">
        <v>177</v>
      </c>
      <c r="B48" s="542"/>
      <c r="C48" s="197"/>
      <c r="D48" s="197"/>
      <c r="E48" s="198"/>
      <c r="F48" s="137"/>
      <c r="G48" s="199">
        <f aca="true" t="shared" si="9" ref="G48:M48">SUM(G44:G47)</f>
        <v>20</v>
      </c>
      <c r="H48" s="200">
        <f t="shared" si="9"/>
        <v>600</v>
      </c>
      <c r="I48" s="191">
        <f t="shared" si="9"/>
        <v>34</v>
      </c>
      <c r="J48" s="191">
        <f t="shared" si="9"/>
        <v>28</v>
      </c>
      <c r="K48" s="191">
        <f t="shared" si="9"/>
        <v>0</v>
      </c>
      <c r="L48" s="191">
        <f t="shared" si="9"/>
        <v>6</v>
      </c>
      <c r="M48" s="191">
        <f t="shared" si="9"/>
        <v>566</v>
      </c>
      <c r="N48" s="196" t="s">
        <v>193</v>
      </c>
      <c r="O48" s="196" t="s">
        <v>194</v>
      </c>
      <c r="P48" s="188"/>
    </row>
    <row r="49" spans="1:16" s="15" customFormat="1" ht="16.5" thickBot="1">
      <c r="A49" s="500"/>
      <c r="B49" s="501"/>
      <c r="C49" s="501"/>
      <c r="D49" s="501"/>
      <c r="E49" s="501"/>
      <c r="F49" s="502"/>
      <c r="G49" s="77"/>
      <c r="H49" s="77"/>
      <c r="I49" s="191"/>
      <c r="J49" s="191"/>
      <c r="K49" s="191"/>
      <c r="L49" s="191"/>
      <c r="M49" s="191"/>
      <c r="N49" s="190"/>
      <c r="O49" s="72"/>
      <c r="P49" s="180"/>
    </row>
    <row r="50" spans="1:16" s="18" customFormat="1" ht="16.5" thickBot="1">
      <c r="A50" s="509" t="s">
        <v>90</v>
      </c>
      <c r="B50" s="510"/>
      <c r="C50" s="510"/>
      <c r="D50" s="510"/>
      <c r="E50" s="510"/>
      <c r="F50" s="510"/>
      <c r="G50" s="519"/>
      <c r="H50" s="519"/>
      <c r="I50" s="519"/>
      <c r="J50" s="519"/>
      <c r="K50" s="519"/>
      <c r="L50" s="519"/>
      <c r="M50" s="519"/>
      <c r="N50" s="519"/>
      <c r="O50" s="519"/>
      <c r="P50" s="520"/>
    </row>
    <row r="51" spans="1:16" s="18" customFormat="1" ht="15.75">
      <c r="A51" s="85" t="s">
        <v>87</v>
      </c>
      <c r="B51" s="86" t="s">
        <v>28</v>
      </c>
      <c r="C51" s="87"/>
      <c r="D51" s="88">
        <v>4</v>
      </c>
      <c r="E51" s="83"/>
      <c r="F51" s="89"/>
      <c r="G51" s="94">
        <v>6</v>
      </c>
      <c r="H51" s="95">
        <f>G51*30</f>
        <v>180</v>
      </c>
      <c r="I51" s="87"/>
      <c r="J51" s="83"/>
      <c r="K51" s="83"/>
      <c r="L51" s="83"/>
      <c r="M51" s="96"/>
      <c r="N51" s="87"/>
      <c r="O51" s="83"/>
      <c r="P51" s="84"/>
    </row>
    <row r="52" spans="1:16" s="18" customFormat="1" ht="16.5" thickBot="1">
      <c r="A52" s="80" t="s">
        <v>88</v>
      </c>
      <c r="B52" s="90" t="s">
        <v>22</v>
      </c>
      <c r="C52" s="91"/>
      <c r="D52" s="92">
        <v>4</v>
      </c>
      <c r="E52" s="93"/>
      <c r="F52" s="81"/>
      <c r="G52" s="318">
        <v>21</v>
      </c>
      <c r="H52" s="97">
        <f>G52*30</f>
        <v>630</v>
      </c>
      <c r="I52" s="98"/>
      <c r="J52" s="99"/>
      <c r="K52" s="92"/>
      <c r="L52" s="92"/>
      <c r="M52" s="100"/>
      <c r="N52" s="101"/>
      <c r="O52" s="102"/>
      <c r="P52" s="82"/>
    </row>
    <row r="53" spans="1:16" s="18" customFormat="1" ht="16.5" thickBot="1">
      <c r="A53" s="581" t="s">
        <v>95</v>
      </c>
      <c r="B53" s="582"/>
      <c r="C53" s="582"/>
      <c r="D53" s="582"/>
      <c r="E53" s="582"/>
      <c r="F53" s="583"/>
      <c r="G53" s="106">
        <f>G51+G52</f>
        <v>27</v>
      </c>
      <c r="H53" s="103">
        <f>H51+H52</f>
        <v>810</v>
      </c>
      <c r="I53" s="104"/>
      <c r="J53" s="104"/>
      <c r="K53" s="104"/>
      <c r="L53" s="104"/>
      <c r="M53" s="105"/>
      <c r="N53" s="78"/>
      <c r="O53" s="75"/>
      <c r="P53" s="76"/>
    </row>
    <row r="54" spans="1:16" s="18" customFormat="1" ht="16.5" thickBot="1">
      <c r="A54" s="509" t="s">
        <v>97</v>
      </c>
      <c r="B54" s="510"/>
      <c r="C54" s="510"/>
      <c r="D54" s="510"/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1"/>
    </row>
    <row r="55" spans="1:16" s="18" customFormat="1" ht="32.25" thickBot="1">
      <c r="A55" s="107" t="s">
        <v>89</v>
      </c>
      <c r="B55" s="108" t="s">
        <v>26</v>
      </c>
      <c r="C55" s="109">
        <v>4</v>
      </c>
      <c r="D55" s="110"/>
      <c r="E55" s="110"/>
      <c r="F55" s="111"/>
      <c r="G55" s="319">
        <v>3</v>
      </c>
      <c r="H55" s="79">
        <f>G55*30</f>
        <v>90</v>
      </c>
      <c r="I55" s="112"/>
      <c r="J55" s="113"/>
      <c r="K55" s="114"/>
      <c r="L55" s="114"/>
      <c r="M55" s="115"/>
      <c r="N55" s="116"/>
      <c r="O55" s="117"/>
      <c r="P55" s="118"/>
    </row>
    <row r="56" spans="1:16" s="18" customFormat="1" ht="16.5" thickBot="1">
      <c r="A56" s="513" t="s">
        <v>96</v>
      </c>
      <c r="B56" s="514"/>
      <c r="C56" s="514"/>
      <c r="D56" s="514"/>
      <c r="E56" s="514"/>
      <c r="F56" s="515"/>
      <c r="G56" s="126">
        <f>G55</f>
        <v>3</v>
      </c>
      <c r="H56" s="119">
        <f>H55</f>
        <v>90</v>
      </c>
      <c r="I56" s="120"/>
      <c r="J56" s="121"/>
      <c r="K56" s="121"/>
      <c r="L56" s="121"/>
      <c r="M56" s="122"/>
      <c r="N56" s="119"/>
      <c r="O56" s="123"/>
      <c r="P56" s="305"/>
    </row>
    <row r="57" spans="1:16" s="18" customFormat="1" ht="16.5" thickBot="1">
      <c r="A57" s="601" t="s">
        <v>42</v>
      </c>
      <c r="B57" s="601"/>
      <c r="C57" s="601"/>
      <c r="D57" s="601"/>
      <c r="E57" s="601"/>
      <c r="F57" s="601"/>
      <c r="G57" s="320">
        <f>G33+G42+G53+G56</f>
        <v>90</v>
      </c>
      <c r="H57" s="320">
        <f>H33+H42+H53+H56</f>
        <v>2700</v>
      </c>
      <c r="I57" s="124"/>
      <c r="J57" s="124"/>
      <c r="K57" s="124"/>
      <c r="L57" s="124"/>
      <c r="M57" s="125"/>
      <c r="N57" s="68" t="s">
        <v>197</v>
      </c>
      <c r="O57" s="192" t="s">
        <v>198</v>
      </c>
      <c r="P57" s="306"/>
    </row>
    <row r="58" spans="1:16" s="15" customFormat="1" ht="18.75" customHeight="1">
      <c r="A58" s="598" t="s">
        <v>33</v>
      </c>
      <c r="B58" s="599"/>
      <c r="C58" s="599"/>
      <c r="D58" s="599"/>
      <c r="E58" s="599"/>
      <c r="F58" s="599"/>
      <c r="G58" s="599"/>
      <c r="H58" s="599"/>
      <c r="I58" s="599"/>
      <c r="J58" s="599"/>
      <c r="K58" s="599"/>
      <c r="L58" s="599"/>
      <c r="M58" s="600"/>
      <c r="N58" s="69">
        <v>4</v>
      </c>
      <c r="O58" s="304">
        <v>4</v>
      </c>
      <c r="P58" s="236"/>
    </row>
    <row r="59" spans="1:16" s="15" customFormat="1" ht="18.75" customHeight="1">
      <c r="A59" s="527" t="s">
        <v>34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9"/>
      <c r="N59" s="127">
        <v>4</v>
      </c>
      <c r="O59" s="69">
        <v>4</v>
      </c>
      <c r="P59" s="71"/>
    </row>
    <row r="60" spans="1:16" s="15" customFormat="1" ht="19.5" customHeight="1" thickBot="1">
      <c r="A60" s="521" t="s">
        <v>43</v>
      </c>
      <c r="B60" s="522"/>
      <c r="C60" s="522"/>
      <c r="D60" s="522"/>
      <c r="E60" s="522"/>
      <c r="F60" s="522"/>
      <c r="G60" s="522"/>
      <c r="H60" s="522"/>
      <c r="I60" s="522"/>
      <c r="J60" s="522"/>
      <c r="K60" s="522"/>
      <c r="L60" s="522"/>
      <c r="M60" s="523"/>
      <c r="N60" s="128"/>
      <c r="O60" s="129" t="s">
        <v>130</v>
      </c>
      <c r="P60" s="130"/>
    </row>
    <row r="61" spans="1:16" s="15" customFormat="1" ht="19.5" customHeight="1" thickBot="1">
      <c r="A61" s="506" t="s">
        <v>199</v>
      </c>
      <c r="B61" s="507"/>
      <c r="C61" s="507"/>
      <c r="D61" s="507"/>
      <c r="E61" s="507"/>
      <c r="F61" s="507"/>
      <c r="G61" s="507"/>
      <c r="H61" s="507"/>
      <c r="I61" s="507"/>
      <c r="J61" s="507"/>
      <c r="K61" s="507"/>
      <c r="L61" s="507"/>
      <c r="M61" s="508"/>
      <c r="N61" s="495" t="s">
        <v>200</v>
      </c>
      <c r="O61" s="496"/>
      <c r="P61" s="497"/>
    </row>
    <row r="62" spans="1:16" s="15" customFormat="1" ht="19.5" customHeight="1">
      <c r="A62" s="296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</row>
    <row r="63" spans="1:16" s="15" customFormat="1" ht="33.75" customHeight="1">
      <c r="A63" s="297"/>
      <c r="B63" s="298" t="s">
        <v>183</v>
      </c>
      <c r="C63" s="299"/>
      <c r="D63" s="571"/>
      <c r="E63" s="571"/>
      <c r="F63" s="571"/>
      <c r="G63" s="300"/>
      <c r="H63" s="572" t="s">
        <v>184</v>
      </c>
      <c r="I63" s="572"/>
      <c r="J63" s="572"/>
      <c r="K63" s="572"/>
      <c r="L63" s="297"/>
      <c r="M63" s="297"/>
      <c r="N63" s="297"/>
      <c r="O63" s="297"/>
      <c r="P63" s="297"/>
    </row>
    <row r="64" spans="1:16" s="15" customFormat="1" ht="15.75">
      <c r="A64" s="297"/>
      <c r="B64" s="298"/>
      <c r="C64" s="299"/>
      <c r="D64" s="299"/>
      <c r="E64" s="299"/>
      <c r="F64" s="301"/>
      <c r="G64" s="300"/>
      <c r="H64" s="300"/>
      <c r="I64" s="302"/>
      <c r="J64" s="303"/>
      <c r="K64" s="303"/>
      <c r="L64" s="297"/>
      <c r="M64" s="297"/>
      <c r="N64" s="297"/>
      <c r="O64" s="297"/>
      <c r="P64" s="297"/>
    </row>
    <row r="65" spans="1:16" s="15" customFormat="1" ht="22.5" customHeight="1">
      <c r="A65" s="297"/>
      <c r="B65" s="298" t="s">
        <v>202</v>
      </c>
      <c r="C65" s="299"/>
      <c r="D65" s="571"/>
      <c r="E65" s="571"/>
      <c r="F65" s="571"/>
      <c r="G65" s="300"/>
      <c r="H65" s="572" t="s">
        <v>203</v>
      </c>
      <c r="I65" s="572"/>
      <c r="J65" s="572"/>
      <c r="K65" s="572"/>
      <c r="L65" s="297"/>
      <c r="M65" s="297"/>
      <c r="N65" s="297"/>
      <c r="O65" s="297"/>
      <c r="P65" s="297"/>
    </row>
    <row r="66" spans="1:16" s="15" customFormat="1" ht="15.75">
      <c r="A66" s="297"/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</row>
    <row r="67" spans="1:16" s="15" customFormat="1" ht="93" customHeight="1">
      <c r="A67" s="297"/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</row>
    <row r="68" spans="1:16" s="15" customFormat="1" ht="15.75">
      <c r="A68" s="11"/>
      <c r="C68" s="19"/>
      <c r="D68" s="20"/>
      <c r="E68" s="20"/>
      <c r="F68" s="19"/>
      <c r="G68" s="19"/>
      <c r="H68" s="19"/>
      <c r="N68" s="39"/>
      <c r="O68" s="39"/>
      <c r="P68" s="39"/>
    </row>
    <row r="69" spans="1:16" s="15" customFormat="1" ht="15.75">
      <c r="A69" s="11"/>
      <c r="C69" s="19"/>
      <c r="D69" s="20"/>
      <c r="E69" s="20"/>
      <c r="F69" s="19"/>
      <c r="G69" s="19"/>
      <c r="H69" s="19"/>
      <c r="N69" s="39"/>
      <c r="O69" s="39"/>
      <c r="P69" s="39"/>
    </row>
    <row r="70" spans="1:16" s="15" customFormat="1" ht="15.75">
      <c r="A70" s="11"/>
      <c r="C70" s="19"/>
      <c r="D70" s="20"/>
      <c r="E70" s="20"/>
      <c r="F70" s="19"/>
      <c r="G70" s="19"/>
      <c r="H70" s="19"/>
      <c r="N70" s="39"/>
      <c r="O70" s="39"/>
      <c r="P70" s="39"/>
    </row>
    <row r="71" spans="1:16" s="15" customFormat="1" ht="15.75">
      <c r="A71" s="11"/>
      <c r="B71" s="21"/>
      <c r="C71" s="22"/>
      <c r="D71" s="22"/>
      <c r="E71" s="22"/>
      <c r="F71" s="21"/>
      <c r="G71" s="21"/>
      <c r="H71" s="21"/>
      <c r="I71" s="21"/>
      <c r="J71" s="21"/>
      <c r="K71" s="21"/>
      <c r="L71" s="22"/>
      <c r="M71" s="22"/>
      <c r="N71" s="22"/>
      <c r="O71" s="22"/>
      <c r="P71" s="22"/>
    </row>
    <row r="72" spans="1:16" s="15" customFormat="1" ht="15.75">
      <c r="A72" s="11"/>
      <c r="B72" s="21"/>
      <c r="C72" s="22"/>
      <c r="D72" s="22"/>
      <c r="E72" s="22"/>
      <c r="F72" s="21"/>
      <c r="G72" s="21"/>
      <c r="H72" s="21"/>
      <c r="I72" s="21"/>
      <c r="J72" s="21"/>
      <c r="K72" s="21"/>
      <c r="L72" s="22"/>
      <c r="M72" s="22"/>
      <c r="N72" s="22"/>
      <c r="O72" s="22"/>
      <c r="P72" s="22"/>
    </row>
    <row r="73" spans="1:16" s="15" customFormat="1" ht="15.75">
      <c r="A73" s="11"/>
      <c r="B73" s="21"/>
      <c r="C73" s="22"/>
      <c r="D73" s="22"/>
      <c r="E73" s="22"/>
      <c r="F73" s="21"/>
      <c r="G73" s="21"/>
      <c r="H73" s="21"/>
      <c r="I73" s="21"/>
      <c r="J73" s="21"/>
      <c r="K73" s="21"/>
      <c r="L73" s="22"/>
      <c r="M73" s="22"/>
      <c r="N73" s="22"/>
      <c r="O73" s="22"/>
      <c r="P73" s="22"/>
    </row>
    <row r="74" spans="1:16" s="15" customFormat="1" ht="15.75" customHeight="1">
      <c r="A74" s="11"/>
      <c r="B74" s="21"/>
      <c r="C74" s="22"/>
      <c r="D74" s="22"/>
      <c r="E74" s="22"/>
      <c r="F74" s="21"/>
      <c r="G74" s="21"/>
      <c r="H74" s="21"/>
      <c r="I74" s="21"/>
      <c r="J74" s="21"/>
      <c r="K74" s="21"/>
      <c r="L74" s="22"/>
      <c r="M74" s="22"/>
      <c r="N74" s="22"/>
      <c r="O74" s="22"/>
      <c r="P74" s="22"/>
    </row>
    <row r="75" spans="1:16" s="15" customFormat="1" ht="15.75">
      <c r="A75" s="11"/>
      <c r="B75" s="21"/>
      <c r="C75" s="22"/>
      <c r="D75" s="22"/>
      <c r="E75" s="22"/>
      <c r="F75" s="21"/>
      <c r="G75" s="21"/>
      <c r="H75" s="21"/>
      <c r="I75" s="21"/>
      <c r="J75" s="21"/>
      <c r="K75" s="21"/>
      <c r="L75" s="22"/>
      <c r="M75" s="22"/>
      <c r="N75" s="22"/>
      <c r="O75" s="22"/>
      <c r="P75" s="22"/>
    </row>
    <row r="76" spans="1:16" s="15" customFormat="1" ht="15.75">
      <c r="A76" s="11"/>
      <c r="B76" s="23"/>
      <c r="C76" s="24"/>
      <c r="D76" s="24"/>
      <c r="E76" s="24"/>
      <c r="F76" s="23"/>
      <c r="G76" s="23"/>
      <c r="H76" s="23"/>
      <c r="I76" s="23"/>
      <c r="J76" s="23"/>
      <c r="K76" s="23"/>
      <c r="L76" s="24"/>
      <c r="M76" s="24"/>
      <c r="N76" s="24"/>
      <c r="O76" s="24"/>
      <c r="P76" s="24"/>
    </row>
    <row r="77" spans="1:16" s="25" customFormat="1" ht="15.75">
      <c r="A77" s="11"/>
      <c r="B77" s="23"/>
      <c r="C77" s="24"/>
      <c r="D77" s="24"/>
      <c r="E77" s="24"/>
      <c r="F77" s="23"/>
      <c r="G77" s="23"/>
      <c r="H77" s="23"/>
      <c r="I77" s="23"/>
      <c r="J77" s="23"/>
      <c r="K77" s="23"/>
      <c r="L77" s="24"/>
      <c r="M77" s="24"/>
      <c r="N77" s="24"/>
      <c r="O77" s="24"/>
      <c r="P77" s="24"/>
    </row>
    <row r="78" spans="1:16" s="15" customFormat="1" ht="15.75">
      <c r="A78" s="11"/>
      <c r="B78" s="23"/>
      <c r="C78" s="24"/>
      <c r="D78" s="24"/>
      <c r="E78" s="24"/>
      <c r="F78" s="23"/>
      <c r="G78" s="23"/>
      <c r="H78" s="23"/>
      <c r="I78" s="23"/>
      <c r="J78" s="23"/>
      <c r="K78" s="23"/>
      <c r="L78" s="24"/>
      <c r="M78" s="24"/>
      <c r="N78" s="24"/>
      <c r="O78" s="24"/>
      <c r="P78" s="24"/>
    </row>
    <row r="79" spans="1:16" s="15" customFormat="1" ht="15.75">
      <c r="A79" s="11"/>
      <c r="B79" s="23"/>
      <c r="C79" s="24"/>
      <c r="D79" s="24"/>
      <c r="E79" s="24"/>
      <c r="F79" s="23"/>
      <c r="G79" s="23"/>
      <c r="H79" s="23"/>
      <c r="I79" s="23"/>
      <c r="J79" s="23"/>
      <c r="K79" s="23"/>
      <c r="L79" s="24"/>
      <c r="M79" s="24"/>
      <c r="N79" s="24"/>
      <c r="O79" s="24"/>
      <c r="P79" s="24"/>
    </row>
    <row r="80" spans="1:16" s="15" customFormat="1" ht="15.75">
      <c r="A80" s="11"/>
      <c r="B80" s="23"/>
      <c r="C80" s="24"/>
      <c r="D80" s="24"/>
      <c r="E80" s="24"/>
      <c r="F80" s="23"/>
      <c r="G80" s="23"/>
      <c r="H80" s="23"/>
      <c r="I80" s="23"/>
      <c r="J80" s="23"/>
      <c r="K80" s="23"/>
      <c r="L80" s="24"/>
      <c r="M80" s="24"/>
      <c r="N80" s="24"/>
      <c r="O80" s="24"/>
      <c r="P80" s="24"/>
    </row>
    <row r="81" spans="1:16" s="15" customFormat="1" ht="15.75">
      <c r="A81" s="11"/>
      <c r="B81" s="23"/>
      <c r="C81" s="24"/>
      <c r="D81" s="24"/>
      <c r="E81" s="24"/>
      <c r="F81" s="23"/>
      <c r="G81" s="23"/>
      <c r="H81" s="23"/>
      <c r="I81" s="23"/>
      <c r="J81" s="23"/>
      <c r="K81" s="23"/>
      <c r="L81" s="24"/>
      <c r="M81" s="24"/>
      <c r="N81" s="24"/>
      <c r="O81" s="24"/>
      <c r="P81" s="24"/>
    </row>
    <row r="82" spans="1:16" s="15" customFormat="1" ht="15.75">
      <c r="A82" s="11"/>
      <c r="B82" s="23"/>
      <c r="C82" s="24"/>
      <c r="D82" s="24"/>
      <c r="E82" s="24"/>
      <c r="F82" s="23"/>
      <c r="G82" s="23"/>
      <c r="H82" s="23"/>
      <c r="I82" s="23"/>
      <c r="J82" s="23"/>
      <c r="K82" s="23"/>
      <c r="L82" s="24"/>
      <c r="M82" s="24"/>
      <c r="N82" s="24"/>
      <c r="O82" s="24"/>
      <c r="P82" s="24"/>
    </row>
    <row r="83" spans="1:16" s="15" customFormat="1" ht="15.75">
      <c r="A83" s="11"/>
      <c r="B83" s="23"/>
      <c r="C83" s="24"/>
      <c r="D83" s="24"/>
      <c r="E83" s="24"/>
      <c r="F83" s="23"/>
      <c r="G83" s="23"/>
      <c r="H83" s="23"/>
      <c r="I83" s="23"/>
      <c r="J83" s="23"/>
      <c r="K83" s="23"/>
      <c r="L83" s="24"/>
      <c r="M83" s="24"/>
      <c r="N83" s="24"/>
      <c r="O83" s="24"/>
      <c r="P83" s="24"/>
    </row>
    <row r="84" spans="1:16" s="15" customFormat="1" ht="15.75">
      <c r="A84" s="11"/>
      <c r="B84" s="23"/>
      <c r="C84" s="24"/>
      <c r="D84" s="24"/>
      <c r="E84" s="24"/>
      <c r="F84" s="23"/>
      <c r="G84" s="23"/>
      <c r="H84" s="23"/>
      <c r="I84" s="23"/>
      <c r="J84" s="23"/>
      <c r="K84" s="23"/>
      <c r="L84" s="24"/>
      <c r="M84" s="24"/>
      <c r="N84" s="24"/>
      <c r="O84" s="24"/>
      <c r="P84" s="24"/>
    </row>
    <row r="85" spans="1:16" s="15" customFormat="1" ht="15.75">
      <c r="A85" s="11"/>
      <c r="B85" s="23"/>
      <c r="C85" s="24"/>
      <c r="D85" s="24"/>
      <c r="E85" s="24"/>
      <c r="F85" s="23"/>
      <c r="G85" s="23"/>
      <c r="H85" s="23"/>
      <c r="I85" s="23"/>
      <c r="J85" s="23"/>
      <c r="K85" s="23"/>
      <c r="L85" s="24"/>
      <c r="M85" s="24"/>
      <c r="N85" s="24"/>
      <c r="O85" s="24"/>
      <c r="P85" s="24"/>
    </row>
    <row r="86" spans="1:16" s="15" customFormat="1" ht="15.75">
      <c r="A86" s="11"/>
      <c r="B86" s="23"/>
      <c r="C86" s="24"/>
      <c r="D86" s="24"/>
      <c r="E86" s="24"/>
      <c r="F86" s="23"/>
      <c r="G86" s="23"/>
      <c r="H86" s="23"/>
      <c r="I86" s="23"/>
      <c r="J86" s="23"/>
      <c r="K86" s="23"/>
      <c r="L86" s="24"/>
      <c r="M86" s="24"/>
      <c r="N86" s="24"/>
      <c r="O86" s="24"/>
      <c r="P86" s="24"/>
    </row>
    <row r="87" spans="1:16" s="15" customFormat="1" ht="15.75">
      <c r="A87" s="11"/>
      <c r="B87" s="23"/>
      <c r="C87" s="24"/>
      <c r="D87" s="24"/>
      <c r="E87" s="24"/>
      <c r="F87" s="23"/>
      <c r="G87" s="23"/>
      <c r="H87" s="23"/>
      <c r="I87" s="23"/>
      <c r="J87" s="23"/>
      <c r="K87" s="23"/>
      <c r="L87" s="24"/>
      <c r="M87" s="24"/>
      <c r="N87" s="24"/>
      <c r="O87" s="24"/>
      <c r="P87" s="24"/>
    </row>
    <row r="88" spans="1:16" s="15" customFormat="1" ht="15.75">
      <c r="A88" s="11"/>
      <c r="B88" s="12"/>
      <c r="C88" s="13"/>
      <c r="D88" s="14"/>
      <c r="E88" s="14"/>
      <c r="F88" s="13"/>
      <c r="G88" s="13"/>
      <c r="H88" s="13"/>
      <c r="I88" s="12"/>
      <c r="J88" s="12"/>
      <c r="K88" s="12"/>
      <c r="L88" s="12"/>
      <c r="M88" s="12"/>
      <c r="N88" s="12"/>
      <c r="O88" s="12"/>
      <c r="P88" s="12"/>
    </row>
    <row r="89" spans="1:16" s="15" customFormat="1" ht="15.75">
      <c r="A89" s="11"/>
      <c r="B89" s="12"/>
      <c r="C89" s="13"/>
      <c r="D89" s="14"/>
      <c r="E89" s="14"/>
      <c r="F89" s="13"/>
      <c r="G89" s="13"/>
      <c r="H89" s="13"/>
      <c r="I89" s="12"/>
      <c r="J89" s="12"/>
      <c r="K89" s="12"/>
      <c r="L89" s="12"/>
      <c r="M89" s="12"/>
      <c r="N89" s="12"/>
      <c r="O89" s="12"/>
      <c r="P89" s="12"/>
    </row>
    <row r="90" spans="1:16" s="15" customFormat="1" ht="15.75">
      <c r="A90" s="11"/>
      <c r="B90" s="12"/>
      <c r="C90" s="13"/>
      <c r="D90" s="14"/>
      <c r="E90" s="14"/>
      <c r="F90" s="13"/>
      <c r="G90" s="13"/>
      <c r="H90" s="13"/>
      <c r="I90" s="12"/>
      <c r="J90" s="12"/>
      <c r="K90" s="12"/>
      <c r="L90" s="12"/>
      <c r="M90" s="12"/>
      <c r="N90" s="12"/>
      <c r="O90" s="12"/>
      <c r="P90" s="12"/>
    </row>
    <row r="91" spans="1:16" s="15" customFormat="1" ht="15.75">
      <c r="A91" s="11"/>
      <c r="B91" s="12"/>
      <c r="C91" s="13"/>
      <c r="D91" s="14"/>
      <c r="E91" s="14"/>
      <c r="F91" s="13"/>
      <c r="G91" s="13"/>
      <c r="H91" s="13"/>
      <c r="I91" s="12"/>
      <c r="J91" s="12"/>
      <c r="K91" s="12"/>
      <c r="L91" s="12"/>
      <c r="M91" s="12"/>
      <c r="N91" s="12"/>
      <c r="O91" s="12"/>
      <c r="P91" s="12"/>
    </row>
    <row r="92" spans="1:16" s="15" customFormat="1" ht="15.75">
      <c r="A92" s="11"/>
      <c r="B92" s="12"/>
      <c r="C92" s="13"/>
      <c r="D92" s="14"/>
      <c r="E92" s="14"/>
      <c r="F92" s="13"/>
      <c r="G92" s="13"/>
      <c r="H92" s="13"/>
      <c r="I92" s="12"/>
      <c r="J92" s="12"/>
      <c r="K92" s="12"/>
      <c r="L92" s="12"/>
      <c r="M92" s="12"/>
      <c r="N92" s="12"/>
      <c r="O92" s="12"/>
      <c r="P92" s="12"/>
    </row>
    <row r="93" spans="1:16" s="15" customFormat="1" ht="15.75">
      <c r="A93" s="11"/>
      <c r="B93" s="12"/>
      <c r="C93" s="13"/>
      <c r="D93" s="14"/>
      <c r="E93" s="14"/>
      <c r="F93" s="13"/>
      <c r="G93" s="13"/>
      <c r="H93" s="13"/>
      <c r="I93" s="12"/>
      <c r="J93" s="12"/>
      <c r="K93" s="12"/>
      <c r="L93" s="12"/>
      <c r="M93" s="12"/>
      <c r="N93" s="12"/>
      <c r="O93" s="12"/>
      <c r="P93" s="12"/>
    </row>
    <row r="94" spans="1:16" s="15" customFormat="1" ht="15.75">
      <c r="A94" s="11"/>
      <c r="B94" s="12"/>
      <c r="C94" s="13"/>
      <c r="D94" s="14"/>
      <c r="E94" s="14"/>
      <c r="F94" s="13"/>
      <c r="G94" s="13"/>
      <c r="H94" s="13"/>
      <c r="I94" s="12"/>
      <c r="J94" s="12"/>
      <c r="K94" s="12"/>
      <c r="L94" s="12"/>
      <c r="M94" s="12"/>
      <c r="N94" s="12"/>
      <c r="O94" s="12"/>
      <c r="P94" s="12"/>
    </row>
    <row r="95" spans="1:16" s="15" customFormat="1" ht="15.75">
      <c r="A95" s="11"/>
      <c r="B95" s="12"/>
      <c r="C95" s="13"/>
      <c r="D95" s="14"/>
      <c r="E95" s="14"/>
      <c r="F95" s="13"/>
      <c r="G95" s="13"/>
      <c r="H95" s="13"/>
      <c r="I95" s="12"/>
      <c r="J95" s="12"/>
      <c r="K95" s="12"/>
      <c r="L95" s="12"/>
      <c r="M95" s="12"/>
      <c r="N95" s="12"/>
      <c r="O95" s="12"/>
      <c r="P95" s="12"/>
    </row>
    <row r="96" spans="1:16" s="15" customFormat="1" ht="15.75">
      <c r="A96" s="11"/>
      <c r="B96" s="12"/>
      <c r="C96" s="13"/>
      <c r="D96" s="14"/>
      <c r="E96" s="14"/>
      <c r="F96" s="13"/>
      <c r="G96" s="13"/>
      <c r="H96" s="13"/>
      <c r="I96" s="12"/>
      <c r="J96" s="12"/>
      <c r="K96" s="12"/>
      <c r="L96" s="12"/>
      <c r="M96" s="12"/>
      <c r="N96" s="12"/>
      <c r="O96" s="12"/>
      <c r="P96" s="12"/>
    </row>
    <row r="97" spans="1:16" s="15" customFormat="1" ht="15.75">
      <c r="A97" s="11"/>
      <c r="B97" s="12"/>
      <c r="C97" s="13"/>
      <c r="D97" s="14"/>
      <c r="E97" s="14"/>
      <c r="F97" s="13"/>
      <c r="G97" s="13"/>
      <c r="H97" s="13"/>
      <c r="I97" s="12"/>
      <c r="J97" s="12"/>
      <c r="K97" s="12"/>
      <c r="L97" s="12"/>
      <c r="M97" s="12"/>
      <c r="N97" s="12"/>
      <c r="O97" s="12"/>
      <c r="P97" s="12"/>
    </row>
    <row r="98" spans="1:16" s="15" customFormat="1" ht="15.75">
      <c r="A98" s="11"/>
      <c r="B98" s="12"/>
      <c r="C98" s="13"/>
      <c r="D98" s="14"/>
      <c r="E98" s="14"/>
      <c r="F98" s="13"/>
      <c r="G98" s="13"/>
      <c r="H98" s="13"/>
      <c r="I98" s="12"/>
      <c r="J98" s="12"/>
      <c r="K98" s="12"/>
      <c r="L98" s="12"/>
      <c r="M98" s="12"/>
      <c r="N98" s="12"/>
      <c r="O98" s="12"/>
      <c r="P98" s="12"/>
    </row>
    <row r="99" spans="1:16" s="15" customFormat="1" ht="15.75">
      <c r="A99" s="11"/>
      <c r="B99" s="12"/>
      <c r="C99" s="13"/>
      <c r="D99" s="14"/>
      <c r="E99" s="14"/>
      <c r="F99" s="13"/>
      <c r="G99" s="13"/>
      <c r="H99" s="13"/>
      <c r="I99" s="12"/>
      <c r="J99" s="12"/>
      <c r="K99" s="12"/>
      <c r="L99" s="12"/>
      <c r="M99" s="12"/>
      <c r="N99" s="12"/>
      <c r="O99" s="12"/>
      <c r="P99" s="12"/>
    </row>
    <row r="100" spans="1:16" s="15" customFormat="1" ht="15.75">
      <c r="A100" s="11"/>
      <c r="B100" s="12"/>
      <c r="C100" s="13"/>
      <c r="D100" s="14"/>
      <c r="E100" s="14"/>
      <c r="F100" s="13"/>
      <c r="G100" s="13"/>
      <c r="H100" s="13"/>
      <c r="I100" s="12"/>
      <c r="J100" s="12"/>
      <c r="K100" s="12"/>
      <c r="L100" s="12"/>
      <c r="M100" s="12"/>
      <c r="N100" s="12"/>
      <c r="O100" s="12"/>
      <c r="P100" s="12"/>
    </row>
    <row r="101" spans="1:16" s="15" customFormat="1" ht="15.75">
      <c r="A101" s="11"/>
      <c r="B101" s="12"/>
      <c r="C101" s="13"/>
      <c r="D101" s="14"/>
      <c r="E101" s="14"/>
      <c r="F101" s="13"/>
      <c r="G101" s="13"/>
      <c r="H101" s="13"/>
      <c r="I101" s="12"/>
      <c r="J101" s="12"/>
      <c r="K101" s="12"/>
      <c r="L101" s="12"/>
      <c r="M101" s="12"/>
      <c r="N101" s="12"/>
      <c r="O101" s="12"/>
      <c r="P101" s="12"/>
    </row>
    <row r="102" spans="1:16" s="15" customFormat="1" ht="15.75">
      <c r="A102" s="11"/>
      <c r="B102" s="12"/>
      <c r="C102" s="13"/>
      <c r="D102" s="14"/>
      <c r="E102" s="14"/>
      <c r="F102" s="13"/>
      <c r="G102" s="13"/>
      <c r="H102" s="13"/>
      <c r="I102" s="12"/>
      <c r="J102" s="12"/>
      <c r="K102" s="12"/>
      <c r="L102" s="12"/>
      <c r="M102" s="12"/>
      <c r="N102" s="12"/>
      <c r="O102" s="12"/>
      <c r="P102" s="12"/>
    </row>
    <row r="103" spans="1:16" s="15" customFormat="1" ht="15.75">
      <c r="A103" s="11"/>
      <c r="B103" s="12"/>
      <c r="C103" s="13"/>
      <c r="D103" s="14"/>
      <c r="E103" s="14"/>
      <c r="F103" s="13"/>
      <c r="G103" s="13"/>
      <c r="H103" s="13"/>
      <c r="I103" s="12"/>
      <c r="J103" s="12"/>
      <c r="K103" s="12"/>
      <c r="L103" s="12"/>
      <c r="M103" s="12"/>
      <c r="N103" s="12"/>
      <c r="O103" s="12"/>
      <c r="P103" s="12"/>
    </row>
    <row r="104" spans="1:16" s="15" customFormat="1" ht="15.75">
      <c r="A104" s="11"/>
      <c r="B104" s="12"/>
      <c r="C104" s="13"/>
      <c r="D104" s="14"/>
      <c r="E104" s="14"/>
      <c r="F104" s="13"/>
      <c r="G104" s="13"/>
      <c r="H104" s="13"/>
      <c r="I104" s="12"/>
      <c r="J104" s="12"/>
      <c r="K104" s="12"/>
      <c r="L104" s="12"/>
      <c r="M104" s="12"/>
      <c r="N104" s="12"/>
      <c r="O104" s="12"/>
      <c r="P104" s="12"/>
    </row>
    <row r="105" spans="1:16" s="15" customFormat="1" ht="15.75">
      <c r="A105" s="11"/>
      <c r="B105" s="12"/>
      <c r="C105" s="13"/>
      <c r="D105" s="14"/>
      <c r="E105" s="14"/>
      <c r="F105" s="13"/>
      <c r="G105" s="13"/>
      <c r="H105" s="13"/>
      <c r="I105" s="12"/>
      <c r="J105" s="12"/>
      <c r="K105" s="12"/>
      <c r="L105" s="12"/>
      <c r="M105" s="12"/>
      <c r="N105" s="12"/>
      <c r="O105" s="12"/>
      <c r="P105" s="12"/>
    </row>
    <row r="106" spans="1:16" s="15" customFormat="1" ht="15.75">
      <c r="A106" s="11"/>
      <c r="B106" s="12"/>
      <c r="C106" s="13"/>
      <c r="D106" s="14"/>
      <c r="E106" s="14"/>
      <c r="F106" s="13"/>
      <c r="G106" s="13"/>
      <c r="H106" s="13"/>
      <c r="I106" s="12"/>
      <c r="J106" s="12"/>
      <c r="K106" s="12"/>
      <c r="L106" s="12"/>
      <c r="M106" s="12"/>
      <c r="N106" s="12"/>
      <c r="O106" s="12"/>
      <c r="P106" s="12"/>
    </row>
    <row r="107" spans="1:16" s="15" customFormat="1" ht="15.75">
      <c r="A107" s="11"/>
      <c r="B107" s="12"/>
      <c r="C107" s="13"/>
      <c r="D107" s="14"/>
      <c r="E107" s="14"/>
      <c r="F107" s="13"/>
      <c r="G107" s="13"/>
      <c r="H107" s="13"/>
      <c r="I107" s="12"/>
      <c r="J107" s="12"/>
      <c r="K107" s="12"/>
      <c r="L107" s="12"/>
      <c r="M107" s="12"/>
      <c r="N107" s="12"/>
      <c r="O107" s="12"/>
      <c r="P107" s="12"/>
    </row>
    <row r="108" spans="1:16" s="15" customFormat="1" ht="15.75">
      <c r="A108" s="11"/>
      <c r="B108" s="12"/>
      <c r="C108" s="13"/>
      <c r="D108" s="14"/>
      <c r="E108" s="14"/>
      <c r="F108" s="13"/>
      <c r="G108" s="13"/>
      <c r="H108" s="13"/>
      <c r="I108" s="12"/>
      <c r="J108" s="12"/>
      <c r="K108" s="12"/>
      <c r="L108" s="12"/>
      <c r="M108" s="12"/>
      <c r="N108" s="12"/>
      <c r="O108" s="12"/>
      <c r="P108" s="12"/>
    </row>
    <row r="109" spans="1:16" s="15" customFormat="1" ht="15.75">
      <c r="A109" s="11"/>
      <c r="B109" s="12"/>
      <c r="C109" s="13"/>
      <c r="D109" s="14"/>
      <c r="E109" s="14"/>
      <c r="F109" s="13"/>
      <c r="G109" s="13"/>
      <c r="H109" s="13"/>
      <c r="I109" s="12"/>
      <c r="J109" s="12"/>
      <c r="K109" s="12"/>
      <c r="L109" s="12"/>
      <c r="M109" s="12"/>
      <c r="N109" s="12"/>
      <c r="O109" s="12"/>
      <c r="P109" s="12"/>
    </row>
    <row r="110" spans="1:16" s="15" customFormat="1" ht="15.75">
      <c r="A110" s="11"/>
      <c r="B110" s="12"/>
      <c r="C110" s="13"/>
      <c r="D110" s="14"/>
      <c r="E110" s="14"/>
      <c r="F110" s="13"/>
      <c r="G110" s="13"/>
      <c r="H110" s="13"/>
      <c r="I110" s="12"/>
      <c r="J110" s="12"/>
      <c r="K110" s="12"/>
      <c r="L110" s="12"/>
      <c r="M110" s="12"/>
      <c r="N110" s="12"/>
      <c r="O110" s="12"/>
      <c r="P110" s="12"/>
    </row>
    <row r="111" spans="1:16" s="15" customFormat="1" ht="15.75">
      <c r="A111" s="11"/>
      <c r="B111" s="12"/>
      <c r="C111" s="13"/>
      <c r="D111" s="14"/>
      <c r="E111" s="14"/>
      <c r="F111" s="13"/>
      <c r="G111" s="13"/>
      <c r="H111" s="13"/>
      <c r="I111" s="12"/>
      <c r="J111" s="12"/>
      <c r="K111" s="12"/>
      <c r="L111" s="12"/>
      <c r="M111" s="12"/>
      <c r="N111" s="12"/>
      <c r="O111" s="12"/>
      <c r="P111" s="12"/>
    </row>
    <row r="112" spans="1:16" s="15" customFormat="1" ht="15.75">
      <c r="A112" s="11"/>
      <c r="B112" s="12"/>
      <c r="C112" s="13"/>
      <c r="D112" s="14"/>
      <c r="E112" s="14"/>
      <c r="F112" s="13"/>
      <c r="G112" s="13"/>
      <c r="H112" s="13"/>
      <c r="I112" s="12"/>
      <c r="J112" s="12"/>
      <c r="K112" s="12"/>
      <c r="L112" s="12"/>
      <c r="M112" s="12"/>
      <c r="N112" s="12"/>
      <c r="O112" s="12"/>
      <c r="P112" s="12"/>
    </row>
    <row r="113" spans="1:16" s="15" customFormat="1" ht="15.75">
      <c r="A113" s="11"/>
      <c r="B113" s="12"/>
      <c r="C113" s="13"/>
      <c r="D113" s="14"/>
      <c r="E113" s="14"/>
      <c r="F113" s="13"/>
      <c r="G113" s="13"/>
      <c r="H113" s="13"/>
      <c r="I113" s="12"/>
      <c r="J113" s="12"/>
      <c r="K113" s="12"/>
      <c r="L113" s="12"/>
      <c r="M113" s="12"/>
      <c r="N113" s="12"/>
      <c r="O113" s="12"/>
      <c r="P113" s="12"/>
    </row>
    <row r="114" spans="1:16" s="15" customFormat="1" ht="15.75">
      <c r="A114" s="11"/>
      <c r="B114" s="12"/>
      <c r="C114" s="13"/>
      <c r="D114" s="14"/>
      <c r="E114" s="14"/>
      <c r="F114" s="13"/>
      <c r="G114" s="13"/>
      <c r="H114" s="13"/>
      <c r="I114" s="12"/>
      <c r="J114" s="12"/>
      <c r="K114" s="12"/>
      <c r="L114" s="12"/>
      <c r="M114" s="12"/>
      <c r="N114" s="12"/>
      <c r="O114" s="12"/>
      <c r="P114" s="12"/>
    </row>
    <row r="115" spans="1:16" s="15" customFormat="1" ht="15.75">
      <c r="A115" s="11"/>
      <c r="B115" s="12"/>
      <c r="C115" s="13"/>
      <c r="D115" s="14"/>
      <c r="E115" s="14"/>
      <c r="F115" s="13"/>
      <c r="G115" s="13"/>
      <c r="H115" s="13"/>
      <c r="I115" s="12"/>
      <c r="J115" s="12"/>
      <c r="K115" s="12"/>
      <c r="L115" s="12"/>
      <c r="M115" s="12"/>
      <c r="N115" s="12"/>
      <c r="O115" s="12"/>
      <c r="P115" s="12"/>
    </row>
    <row r="116" spans="1:16" s="15" customFormat="1" ht="15.75">
      <c r="A116" s="11"/>
      <c r="B116" s="12"/>
      <c r="C116" s="13"/>
      <c r="D116" s="14"/>
      <c r="E116" s="14"/>
      <c r="F116" s="13"/>
      <c r="G116" s="13"/>
      <c r="H116" s="13"/>
      <c r="I116" s="12"/>
      <c r="J116" s="12"/>
      <c r="K116" s="12"/>
      <c r="L116" s="12"/>
      <c r="M116" s="12"/>
      <c r="N116" s="12"/>
      <c r="O116" s="12"/>
      <c r="P116" s="12"/>
    </row>
    <row r="117" spans="1:16" s="15" customFormat="1" ht="15.75">
      <c r="A117" s="11"/>
      <c r="B117" s="12"/>
      <c r="C117" s="13"/>
      <c r="D117" s="14"/>
      <c r="E117" s="14"/>
      <c r="F117" s="13"/>
      <c r="G117" s="13"/>
      <c r="H117" s="13"/>
      <c r="I117" s="12"/>
      <c r="J117" s="12"/>
      <c r="K117" s="12"/>
      <c r="L117" s="12"/>
      <c r="M117" s="12"/>
      <c r="N117" s="12"/>
      <c r="O117" s="12"/>
      <c r="P117" s="12"/>
    </row>
    <row r="118" spans="1:16" s="15" customFormat="1" ht="15.75">
      <c r="A118" s="11"/>
      <c r="B118" s="12"/>
      <c r="C118" s="13"/>
      <c r="D118" s="14"/>
      <c r="E118" s="14"/>
      <c r="F118" s="13"/>
      <c r="G118" s="13"/>
      <c r="H118" s="13"/>
      <c r="I118" s="12"/>
      <c r="J118" s="12"/>
      <c r="K118" s="12"/>
      <c r="L118" s="12"/>
      <c r="M118" s="12"/>
      <c r="N118" s="12"/>
      <c r="O118" s="12"/>
      <c r="P118" s="12"/>
    </row>
    <row r="119" spans="1:16" s="15" customFormat="1" ht="15.75">
      <c r="A119" s="11"/>
      <c r="B119" s="12"/>
      <c r="C119" s="13"/>
      <c r="D119" s="14"/>
      <c r="E119" s="14"/>
      <c r="F119" s="13"/>
      <c r="G119" s="13"/>
      <c r="H119" s="13"/>
      <c r="I119" s="12"/>
      <c r="J119" s="12"/>
      <c r="K119" s="12"/>
      <c r="L119" s="12"/>
      <c r="M119" s="12"/>
      <c r="N119" s="12"/>
      <c r="O119" s="12"/>
      <c r="P119" s="12"/>
    </row>
    <row r="120" spans="1:16" s="15" customFormat="1" ht="15.75">
      <c r="A120" s="11"/>
      <c r="B120" s="12"/>
      <c r="C120" s="13"/>
      <c r="D120" s="14"/>
      <c r="E120" s="14"/>
      <c r="F120" s="13"/>
      <c r="G120" s="13"/>
      <c r="H120" s="13"/>
      <c r="I120" s="12"/>
      <c r="J120" s="12"/>
      <c r="K120" s="12"/>
      <c r="L120" s="12"/>
      <c r="M120" s="12"/>
      <c r="N120" s="12"/>
      <c r="O120" s="12"/>
      <c r="P120" s="12"/>
    </row>
    <row r="121" spans="1:16" s="26" customFormat="1" ht="15.75">
      <c r="A121" s="11"/>
      <c r="B121" s="12"/>
      <c r="C121" s="13"/>
      <c r="D121" s="14"/>
      <c r="E121" s="14"/>
      <c r="F121" s="13"/>
      <c r="G121" s="13"/>
      <c r="H121" s="13"/>
      <c r="I121" s="12"/>
      <c r="J121" s="12"/>
      <c r="K121" s="12"/>
      <c r="L121" s="12"/>
      <c r="M121" s="12"/>
      <c r="N121" s="12"/>
      <c r="O121" s="12"/>
      <c r="P121" s="12"/>
    </row>
    <row r="122" spans="1:16" s="26" customFormat="1" ht="15.75">
      <c r="A122" s="11"/>
      <c r="B122" s="12"/>
      <c r="C122" s="13"/>
      <c r="D122" s="14"/>
      <c r="E122" s="14"/>
      <c r="F122" s="13"/>
      <c r="G122" s="13"/>
      <c r="H122" s="13"/>
      <c r="I122" s="12"/>
      <c r="J122" s="12"/>
      <c r="K122" s="12"/>
      <c r="L122" s="12"/>
      <c r="M122" s="12"/>
      <c r="N122" s="12"/>
      <c r="O122" s="12"/>
      <c r="P122" s="12"/>
    </row>
    <row r="123" spans="1:16" s="26" customFormat="1" ht="15.75">
      <c r="A123" s="11"/>
      <c r="B123" s="12"/>
      <c r="C123" s="13"/>
      <c r="D123" s="14"/>
      <c r="E123" s="14"/>
      <c r="F123" s="13"/>
      <c r="G123" s="13"/>
      <c r="H123" s="13"/>
      <c r="I123" s="12"/>
      <c r="J123" s="12"/>
      <c r="K123" s="12"/>
      <c r="L123" s="12"/>
      <c r="M123" s="12"/>
      <c r="N123" s="12"/>
      <c r="O123" s="12"/>
      <c r="P123" s="12"/>
    </row>
    <row r="124" spans="1:16" s="15" customFormat="1" ht="15.75">
      <c r="A124" s="11"/>
      <c r="B124" s="12"/>
      <c r="C124" s="13"/>
      <c r="D124" s="14"/>
      <c r="E124" s="14"/>
      <c r="F124" s="13"/>
      <c r="G124" s="13"/>
      <c r="H124" s="13"/>
      <c r="I124" s="12"/>
      <c r="J124" s="12"/>
      <c r="K124" s="12"/>
      <c r="L124" s="12"/>
      <c r="M124" s="12"/>
      <c r="N124" s="12"/>
      <c r="O124" s="12"/>
      <c r="P124" s="12"/>
    </row>
    <row r="125" spans="1:16" s="15" customFormat="1" ht="15.75">
      <c r="A125" s="11"/>
      <c r="B125" s="12"/>
      <c r="C125" s="13"/>
      <c r="D125" s="14"/>
      <c r="E125" s="14"/>
      <c r="F125" s="13"/>
      <c r="G125" s="13"/>
      <c r="H125" s="13"/>
      <c r="I125" s="12"/>
      <c r="J125" s="12"/>
      <c r="K125" s="12"/>
      <c r="L125" s="12"/>
      <c r="M125" s="12"/>
      <c r="N125" s="12"/>
      <c r="O125" s="12"/>
      <c r="P125" s="12"/>
    </row>
    <row r="126" spans="1:16" s="15" customFormat="1" ht="15.75">
      <c r="A126" s="11"/>
      <c r="B126" s="12"/>
      <c r="C126" s="13"/>
      <c r="D126" s="14"/>
      <c r="E126" s="14"/>
      <c r="F126" s="13"/>
      <c r="G126" s="13"/>
      <c r="H126" s="13"/>
      <c r="I126" s="12"/>
      <c r="J126" s="12"/>
      <c r="K126" s="12"/>
      <c r="L126" s="12"/>
      <c r="M126" s="12"/>
      <c r="N126" s="12"/>
      <c r="O126" s="12"/>
      <c r="P126" s="12"/>
    </row>
    <row r="127" spans="1:16" s="15" customFormat="1" ht="15.75">
      <c r="A127" s="11"/>
      <c r="B127" s="12"/>
      <c r="C127" s="13"/>
      <c r="D127" s="14"/>
      <c r="E127" s="14"/>
      <c r="F127" s="13"/>
      <c r="G127" s="13"/>
      <c r="H127" s="13"/>
      <c r="I127" s="12"/>
      <c r="J127" s="12"/>
      <c r="K127" s="12"/>
      <c r="L127" s="12"/>
      <c r="M127" s="12"/>
      <c r="N127" s="12"/>
      <c r="O127" s="12"/>
      <c r="P127" s="12"/>
    </row>
    <row r="128" spans="1:16" s="15" customFormat="1" ht="15.75">
      <c r="A128" s="11"/>
      <c r="B128" s="12"/>
      <c r="C128" s="13"/>
      <c r="D128" s="14"/>
      <c r="E128" s="14"/>
      <c r="F128" s="13"/>
      <c r="G128" s="13"/>
      <c r="H128" s="13"/>
      <c r="I128" s="12"/>
      <c r="J128" s="12"/>
      <c r="K128" s="12"/>
      <c r="L128" s="12"/>
      <c r="M128" s="12"/>
      <c r="N128" s="12"/>
      <c r="O128" s="12"/>
      <c r="P128" s="12"/>
    </row>
    <row r="129" spans="1:16" s="15" customFormat="1" ht="15.75">
      <c r="A129" s="11"/>
      <c r="B129" s="12"/>
      <c r="C129" s="13"/>
      <c r="D129" s="14"/>
      <c r="E129" s="14"/>
      <c r="F129" s="13"/>
      <c r="G129" s="13"/>
      <c r="H129" s="13"/>
      <c r="I129" s="12"/>
      <c r="J129" s="12"/>
      <c r="K129" s="12"/>
      <c r="L129" s="12"/>
      <c r="M129" s="12"/>
      <c r="N129" s="12"/>
      <c r="O129" s="12"/>
      <c r="P129" s="12"/>
    </row>
    <row r="130" spans="1:16" s="15" customFormat="1" ht="15.75">
      <c r="A130" s="11"/>
      <c r="B130" s="12"/>
      <c r="C130" s="13"/>
      <c r="D130" s="14"/>
      <c r="E130" s="14"/>
      <c r="F130" s="13"/>
      <c r="G130" s="13"/>
      <c r="H130" s="13"/>
      <c r="I130" s="12"/>
      <c r="J130" s="12"/>
      <c r="K130" s="12"/>
      <c r="L130" s="12"/>
      <c r="M130" s="12"/>
      <c r="N130" s="12"/>
      <c r="O130" s="12"/>
      <c r="P130" s="12"/>
    </row>
    <row r="131" spans="1:16" s="15" customFormat="1" ht="15.75">
      <c r="A131" s="11"/>
      <c r="B131" s="12"/>
      <c r="C131" s="13"/>
      <c r="D131" s="14"/>
      <c r="E131" s="14"/>
      <c r="F131" s="13"/>
      <c r="G131" s="13"/>
      <c r="H131" s="13"/>
      <c r="I131" s="12"/>
      <c r="J131" s="12"/>
      <c r="K131" s="12"/>
      <c r="L131" s="12"/>
      <c r="M131" s="12"/>
      <c r="N131" s="12"/>
      <c r="O131" s="12"/>
      <c r="P131" s="12"/>
    </row>
    <row r="132" spans="1:16" s="15" customFormat="1" ht="15.75">
      <c r="A132" s="11"/>
      <c r="B132" s="12"/>
      <c r="C132" s="13"/>
      <c r="D132" s="14"/>
      <c r="E132" s="14"/>
      <c r="F132" s="13"/>
      <c r="G132" s="13"/>
      <c r="H132" s="13"/>
      <c r="I132" s="12"/>
      <c r="J132" s="12"/>
      <c r="K132" s="12"/>
      <c r="L132" s="12"/>
      <c r="M132" s="12"/>
      <c r="N132" s="12"/>
      <c r="O132" s="12"/>
      <c r="P132" s="12"/>
    </row>
    <row r="133" spans="1:16" s="15" customFormat="1" ht="15.75">
      <c r="A133" s="11"/>
      <c r="B133" s="12"/>
      <c r="C133" s="13"/>
      <c r="D133" s="14"/>
      <c r="E133" s="14"/>
      <c r="F133" s="13"/>
      <c r="G133" s="13"/>
      <c r="H133" s="13"/>
      <c r="I133" s="12"/>
      <c r="J133" s="12"/>
      <c r="K133" s="12"/>
      <c r="L133" s="12"/>
      <c r="M133" s="12"/>
      <c r="N133" s="12"/>
      <c r="O133" s="12"/>
      <c r="P133" s="12"/>
    </row>
    <row r="134" spans="1:16" s="15" customFormat="1" ht="15.75">
      <c r="A134" s="11"/>
      <c r="B134" s="12"/>
      <c r="C134" s="13"/>
      <c r="D134" s="14"/>
      <c r="E134" s="14"/>
      <c r="F134" s="13"/>
      <c r="G134" s="13"/>
      <c r="H134" s="13"/>
      <c r="I134" s="12"/>
      <c r="J134" s="12"/>
      <c r="K134" s="12"/>
      <c r="L134" s="12"/>
      <c r="M134" s="12"/>
      <c r="N134" s="12"/>
      <c r="O134" s="12"/>
      <c r="P134" s="12"/>
    </row>
    <row r="135" spans="1:16" s="15" customFormat="1" ht="15.75">
      <c r="A135" s="11"/>
      <c r="B135" s="12"/>
      <c r="C135" s="13"/>
      <c r="D135" s="14"/>
      <c r="E135" s="14"/>
      <c r="F135" s="13"/>
      <c r="G135" s="13"/>
      <c r="H135" s="13"/>
      <c r="I135" s="12"/>
      <c r="J135" s="12"/>
      <c r="K135" s="12"/>
      <c r="L135" s="12"/>
      <c r="M135" s="12"/>
      <c r="N135" s="12"/>
      <c r="O135" s="12"/>
      <c r="P135" s="12"/>
    </row>
    <row r="136" spans="1:16" s="15" customFormat="1" ht="15.75">
      <c r="A136" s="11"/>
      <c r="B136" s="12"/>
      <c r="C136" s="13"/>
      <c r="D136" s="14"/>
      <c r="E136" s="14"/>
      <c r="F136" s="13"/>
      <c r="G136" s="13"/>
      <c r="H136" s="13"/>
      <c r="I136" s="12"/>
      <c r="J136" s="12"/>
      <c r="K136" s="12"/>
      <c r="L136" s="12"/>
      <c r="M136" s="12"/>
      <c r="N136" s="12"/>
      <c r="O136" s="12"/>
      <c r="P136" s="12"/>
    </row>
    <row r="137" spans="1:16" s="27" customFormat="1" ht="15.75">
      <c r="A137" s="11"/>
      <c r="B137" s="12"/>
      <c r="C137" s="13"/>
      <c r="D137" s="14"/>
      <c r="E137" s="14"/>
      <c r="F137" s="13"/>
      <c r="G137" s="13"/>
      <c r="H137" s="13"/>
      <c r="I137" s="12"/>
      <c r="J137" s="12"/>
      <c r="K137" s="12"/>
      <c r="L137" s="12"/>
      <c r="M137" s="12"/>
      <c r="N137" s="12"/>
      <c r="O137" s="12"/>
      <c r="P137" s="12"/>
    </row>
    <row r="138" spans="1:16" s="27" customFormat="1" ht="15.75">
      <c r="A138" s="11"/>
      <c r="B138" s="12"/>
      <c r="C138" s="13"/>
      <c r="D138" s="14"/>
      <c r="E138" s="14"/>
      <c r="F138" s="13"/>
      <c r="G138" s="13"/>
      <c r="H138" s="13"/>
      <c r="I138" s="12"/>
      <c r="J138" s="12"/>
      <c r="K138" s="12"/>
      <c r="L138" s="12"/>
      <c r="M138" s="12"/>
      <c r="N138" s="12"/>
      <c r="O138" s="12"/>
      <c r="P138" s="12"/>
    </row>
    <row r="139" spans="1:16" s="27" customFormat="1" ht="15.75">
      <c r="A139" s="11"/>
      <c r="B139" s="12"/>
      <c r="C139" s="13"/>
      <c r="D139" s="14"/>
      <c r="E139" s="14"/>
      <c r="F139" s="13"/>
      <c r="G139" s="13"/>
      <c r="H139" s="13"/>
      <c r="I139" s="12"/>
      <c r="J139" s="12"/>
      <c r="K139" s="12"/>
      <c r="L139" s="12"/>
      <c r="M139" s="12"/>
      <c r="N139" s="12"/>
      <c r="O139" s="12"/>
      <c r="P139" s="12"/>
    </row>
    <row r="140" spans="1:16" s="27" customFormat="1" ht="15.75">
      <c r="A140" s="11"/>
      <c r="B140" s="12"/>
      <c r="C140" s="13"/>
      <c r="D140" s="14"/>
      <c r="E140" s="14"/>
      <c r="F140" s="13"/>
      <c r="G140" s="13"/>
      <c r="H140" s="13"/>
      <c r="I140" s="12"/>
      <c r="J140" s="12"/>
      <c r="K140" s="12"/>
      <c r="L140" s="12"/>
      <c r="M140" s="12"/>
      <c r="N140" s="12"/>
      <c r="O140" s="12"/>
      <c r="P140" s="12"/>
    </row>
    <row r="141" spans="1:16" s="27" customFormat="1" ht="15.75">
      <c r="A141" s="11"/>
      <c r="B141" s="12"/>
      <c r="C141" s="13"/>
      <c r="D141" s="14"/>
      <c r="E141" s="14"/>
      <c r="F141" s="13"/>
      <c r="G141" s="13"/>
      <c r="H141" s="13"/>
      <c r="I141" s="12"/>
      <c r="J141" s="12"/>
      <c r="K141" s="12"/>
      <c r="L141" s="12"/>
      <c r="M141" s="12"/>
      <c r="N141" s="12"/>
      <c r="O141" s="12"/>
      <c r="P141" s="12"/>
    </row>
    <row r="142" spans="1:16" s="27" customFormat="1" ht="15.75">
      <c r="A142" s="11"/>
      <c r="B142" s="12"/>
      <c r="C142" s="13"/>
      <c r="D142" s="14"/>
      <c r="E142" s="14"/>
      <c r="F142" s="13"/>
      <c r="G142" s="13"/>
      <c r="H142" s="13"/>
      <c r="I142" s="12"/>
      <c r="J142" s="12"/>
      <c r="K142" s="12"/>
      <c r="L142" s="12"/>
      <c r="M142" s="12"/>
      <c r="N142" s="12"/>
      <c r="O142" s="12"/>
      <c r="P142" s="12"/>
    </row>
    <row r="143" spans="1:16" s="27" customFormat="1" ht="15.75">
      <c r="A143" s="11"/>
      <c r="B143" s="12"/>
      <c r="C143" s="13"/>
      <c r="D143" s="14"/>
      <c r="E143" s="14"/>
      <c r="F143" s="13"/>
      <c r="G143" s="13"/>
      <c r="H143" s="13"/>
      <c r="I143" s="12"/>
      <c r="J143" s="12"/>
      <c r="K143" s="12"/>
      <c r="L143" s="12"/>
      <c r="M143" s="12"/>
      <c r="N143" s="12"/>
      <c r="O143" s="12"/>
      <c r="P143" s="12"/>
    </row>
    <row r="144" spans="1:16" s="27" customFormat="1" ht="15.75">
      <c r="A144" s="11"/>
      <c r="B144" s="12"/>
      <c r="C144" s="13"/>
      <c r="D144" s="14"/>
      <c r="E144" s="14"/>
      <c r="F144" s="13"/>
      <c r="G144" s="13"/>
      <c r="H144" s="13"/>
      <c r="I144" s="12"/>
      <c r="J144" s="12"/>
      <c r="K144" s="12"/>
      <c r="L144" s="12"/>
      <c r="M144" s="12"/>
      <c r="N144" s="12"/>
      <c r="O144" s="12"/>
      <c r="P144" s="12"/>
    </row>
    <row r="145" spans="1:16" s="28" customFormat="1" ht="15.75">
      <c r="A145" s="11"/>
      <c r="B145" s="12"/>
      <c r="C145" s="13"/>
      <c r="D145" s="14"/>
      <c r="E145" s="14"/>
      <c r="F145" s="13"/>
      <c r="G145" s="13"/>
      <c r="H145" s="13"/>
      <c r="I145" s="12"/>
      <c r="J145" s="12"/>
      <c r="K145" s="12"/>
      <c r="L145" s="12"/>
      <c r="M145" s="12"/>
      <c r="N145" s="12"/>
      <c r="O145" s="12"/>
      <c r="P145" s="12"/>
    </row>
    <row r="146" spans="1:16" s="27" customFormat="1" ht="15.75">
      <c r="A146" s="11"/>
      <c r="B146" s="12"/>
      <c r="C146" s="13"/>
      <c r="D146" s="14"/>
      <c r="E146" s="14"/>
      <c r="F146" s="13"/>
      <c r="G146" s="13"/>
      <c r="H146" s="13"/>
      <c r="I146" s="12"/>
      <c r="J146" s="12"/>
      <c r="K146" s="12"/>
      <c r="L146" s="12"/>
      <c r="M146" s="12"/>
      <c r="N146" s="12"/>
      <c r="O146" s="12"/>
      <c r="P146" s="12"/>
    </row>
    <row r="147" spans="1:16" s="27" customFormat="1" ht="15.75">
      <c r="A147" s="11"/>
      <c r="B147" s="12"/>
      <c r="C147" s="13"/>
      <c r="D147" s="14"/>
      <c r="E147" s="14"/>
      <c r="F147" s="13"/>
      <c r="G147" s="13"/>
      <c r="H147" s="13"/>
      <c r="I147" s="12"/>
      <c r="J147" s="12"/>
      <c r="K147" s="12"/>
      <c r="L147" s="12"/>
      <c r="M147" s="12"/>
      <c r="N147" s="12"/>
      <c r="O147" s="12"/>
      <c r="P147" s="12"/>
    </row>
    <row r="148" spans="1:16" s="27" customFormat="1" ht="15.75">
      <c r="A148" s="11"/>
      <c r="B148" s="12"/>
      <c r="C148" s="13"/>
      <c r="D148" s="14"/>
      <c r="E148" s="14"/>
      <c r="F148" s="13"/>
      <c r="G148" s="13"/>
      <c r="H148" s="13"/>
      <c r="I148" s="12"/>
      <c r="J148" s="12"/>
      <c r="K148" s="12"/>
      <c r="L148" s="12"/>
      <c r="M148" s="12"/>
      <c r="N148" s="12"/>
      <c r="O148" s="12"/>
      <c r="P148" s="12"/>
    </row>
    <row r="149" spans="1:16" s="27" customFormat="1" ht="15.75">
      <c r="A149" s="11"/>
      <c r="B149" s="12"/>
      <c r="C149" s="13"/>
      <c r="D149" s="14"/>
      <c r="E149" s="14"/>
      <c r="F149" s="13"/>
      <c r="G149" s="13"/>
      <c r="H149" s="13"/>
      <c r="I149" s="12"/>
      <c r="J149" s="12"/>
      <c r="K149" s="12"/>
      <c r="L149" s="12"/>
      <c r="M149" s="12"/>
      <c r="N149" s="12"/>
      <c r="O149" s="12"/>
      <c r="P149" s="12"/>
    </row>
    <row r="150" spans="1:16" s="27" customFormat="1" ht="15.75">
      <c r="A150" s="11"/>
      <c r="B150" s="12"/>
      <c r="C150" s="13"/>
      <c r="D150" s="14"/>
      <c r="E150" s="14"/>
      <c r="F150" s="13"/>
      <c r="G150" s="13"/>
      <c r="H150" s="13"/>
      <c r="I150" s="12"/>
      <c r="J150" s="12"/>
      <c r="K150" s="12"/>
      <c r="L150" s="12"/>
      <c r="M150" s="12"/>
      <c r="N150" s="12"/>
      <c r="O150" s="12"/>
      <c r="P150" s="12"/>
    </row>
    <row r="151" spans="1:16" s="27" customFormat="1" ht="15.75">
      <c r="A151" s="11"/>
      <c r="B151" s="12"/>
      <c r="C151" s="13"/>
      <c r="D151" s="14"/>
      <c r="E151" s="14"/>
      <c r="F151" s="13"/>
      <c r="G151" s="13"/>
      <c r="H151" s="13"/>
      <c r="I151" s="12"/>
      <c r="J151" s="12"/>
      <c r="K151" s="12"/>
      <c r="L151" s="12"/>
      <c r="M151" s="12"/>
      <c r="N151" s="12"/>
      <c r="O151" s="12"/>
      <c r="P151" s="12"/>
    </row>
    <row r="152" spans="1:16" s="27" customFormat="1" ht="15.75">
      <c r="A152" s="11"/>
      <c r="B152" s="12"/>
      <c r="C152" s="13"/>
      <c r="D152" s="14"/>
      <c r="E152" s="14"/>
      <c r="F152" s="13"/>
      <c r="G152" s="13"/>
      <c r="H152" s="13"/>
      <c r="I152" s="12"/>
      <c r="J152" s="12"/>
      <c r="K152" s="12"/>
      <c r="L152" s="12"/>
      <c r="M152" s="12"/>
      <c r="N152" s="12"/>
      <c r="O152" s="12"/>
      <c r="P152" s="12"/>
    </row>
    <row r="153" spans="1:16" s="27" customFormat="1" ht="15.75">
      <c r="A153" s="11"/>
      <c r="B153" s="12"/>
      <c r="C153" s="13"/>
      <c r="D153" s="14"/>
      <c r="E153" s="14"/>
      <c r="F153" s="13"/>
      <c r="G153" s="13"/>
      <c r="H153" s="13"/>
      <c r="I153" s="12"/>
      <c r="J153" s="12"/>
      <c r="K153" s="12"/>
      <c r="L153" s="12"/>
      <c r="M153" s="12"/>
      <c r="N153" s="12"/>
      <c r="O153" s="12"/>
      <c r="P153" s="12"/>
    </row>
    <row r="154" spans="1:16" s="15" customFormat="1" ht="15.75">
      <c r="A154" s="11"/>
      <c r="B154" s="12"/>
      <c r="C154" s="13"/>
      <c r="D154" s="14"/>
      <c r="E154" s="14"/>
      <c r="F154" s="13"/>
      <c r="G154" s="13"/>
      <c r="H154" s="13"/>
      <c r="I154" s="12"/>
      <c r="J154" s="12"/>
      <c r="K154" s="12"/>
      <c r="L154" s="12"/>
      <c r="M154" s="12"/>
      <c r="N154" s="12"/>
      <c r="O154" s="12"/>
      <c r="P154" s="12"/>
    </row>
    <row r="155" spans="1:16" s="15" customFormat="1" ht="15.75">
      <c r="A155" s="11"/>
      <c r="B155" s="12"/>
      <c r="C155" s="13"/>
      <c r="D155" s="14"/>
      <c r="E155" s="14"/>
      <c r="F155" s="13"/>
      <c r="G155" s="13"/>
      <c r="H155" s="13"/>
      <c r="I155" s="12"/>
      <c r="J155" s="12"/>
      <c r="K155" s="12"/>
      <c r="L155" s="12"/>
      <c r="M155" s="12"/>
      <c r="N155" s="12"/>
      <c r="O155" s="12"/>
      <c r="P155" s="12"/>
    </row>
    <row r="156" spans="1:16" s="15" customFormat="1" ht="15.75">
      <c r="A156" s="11"/>
      <c r="B156" s="12"/>
      <c r="C156" s="13"/>
      <c r="D156" s="14"/>
      <c r="E156" s="14"/>
      <c r="F156" s="13"/>
      <c r="G156" s="13"/>
      <c r="H156" s="13"/>
      <c r="I156" s="12"/>
      <c r="J156" s="12"/>
      <c r="K156" s="12"/>
      <c r="L156" s="12"/>
      <c r="M156" s="12"/>
      <c r="N156" s="12"/>
      <c r="O156" s="12"/>
      <c r="P156" s="12"/>
    </row>
    <row r="157" spans="1:16" s="15" customFormat="1" ht="15.75">
      <c r="A157" s="11"/>
      <c r="B157" s="12"/>
      <c r="C157" s="13"/>
      <c r="D157" s="14"/>
      <c r="E157" s="14"/>
      <c r="F157" s="13"/>
      <c r="G157" s="13"/>
      <c r="H157" s="13"/>
      <c r="I157" s="12"/>
      <c r="J157" s="12"/>
      <c r="K157" s="12"/>
      <c r="L157" s="12"/>
      <c r="M157" s="12"/>
      <c r="N157" s="12"/>
      <c r="O157" s="12"/>
      <c r="P157" s="12"/>
    </row>
    <row r="158" spans="1:16" s="15" customFormat="1" ht="15.75">
      <c r="A158" s="11"/>
      <c r="B158" s="12"/>
      <c r="C158" s="13"/>
      <c r="D158" s="14"/>
      <c r="E158" s="14"/>
      <c r="F158" s="13"/>
      <c r="G158" s="13"/>
      <c r="H158" s="13"/>
      <c r="I158" s="12"/>
      <c r="J158" s="12"/>
      <c r="K158" s="12"/>
      <c r="L158" s="12"/>
      <c r="M158" s="12"/>
      <c r="N158" s="12"/>
      <c r="O158" s="12"/>
      <c r="P158" s="12"/>
    </row>
    <row r="159" spans="1:16" s="15" customFormat="1" ht="15.75">
      <c r="A159" s="11"/>
      <c r="B159" s="12"/>
      <c r="C159" s="13"/>
      <c r="D159" s="14"/>
      <c r="E159" s="14"/>
      <c r="F159" s="13"/>
      <c r="G159" s="13"/>
      <c r="H159" s="13"/>
      <c r="I159" s="12"/>
      <c r="J159" s="12"/>
      <c r="K159" s="12"/>
      <c r="L159" s="12"/>
      <c r="M159" s="12"/>
      <c r="N159" s="12"/>
      <c r="O159" s="12"/>
      <c r="P159" s="12"/>
    </row>
    <row r="160" spans="1:16" s="15" customFormat="1" ht="15.75">
      <c r="A160" s="11"/>
      <c r="B160" s="12"/>
      <c r="C160" s="13"/>
      <c r="D160" s="14"/>
      <c r="E160" s="14"/>
      <c r="F160" s="13"/>
      <c r="G160" s="13"/>
      <c r="H160" s="13"/>
      <c r="I160" s="12"/>
      <c r="J160" s="12"/>
      <c r="K160" s="12"/>
      <c r="L160" s="12"/>
      <c r="M160" s="12"/>
      <c r="N160" s="12"/>
      <c r="O160" s="12"/>
      <c r="P160" s="12"/>
    </row>
    <row r="161" spans="1:16" s="15" customFormat="1" ht="15.75">
      <c r="A161" s="11"/>
      <c r="B161" s="12"/>
      <c r="C161" s="13"/>
      <c r="D161" s="14"/>
      <c r="E161" s="14"/>
      <c r="F161" s="13"/>
      <c r="G161" s="13"/>
      <c r="H161" s="13"/>
      <c r="I161" s="12"/>
      <c r="J161" s="12"/>
      <c r="K161" s="12"/>
      <c r="L161" s="12"/>
      <c r="M161" s="12"/>
      <c r="N161" s="12"/>
      <c r="O161" s="12"/>
      <c r="P161" s="12"/>
    </row>
    <row r="162" spans="1:16" s="15" customFormat="1" ht="15.75">
      <c r="A162" s="11"/>
      <c r="B162" s="12"/>
      <c r="C162" s="13"/>
      <c r="D162" s="14"/>
      <c r="E162" s="14"/>
      <c r="F162" s="13"/>
      <c r="G162" s="13"/>
      <c r="H162" s="13"/>
      <c r="I162" s="12"/>
      <c r="J162" s="12"/>
      <c r="K162" s="12"/>
      <c r="L162" s="12"/>
      <c r="M162" s="12"/>
      <c r="N162" s="12"/>
      <c r="O162" s="12"/>
      <c r="P162" s="12"/>
    </row>
    <row r="163" spans="1:16" s="15" customFormat="1" ht="15.75">
      <c r="A163" s="11"/>
      <c r="B163" s="12"/>
      <c r="C163" s="13"/>
      <c r="D163" s="14"/>
      <c r="E163" s="14"/>
      <c r="F163" s="13"/>
      <c r="G163" s="13"/>
      <c r="H163" s="13"/>
      <c r="I163" s="12"/>
      <c r="J163" s="12"/>
      <c r="K163" s="12"/>
      <c r="L163" s="12"/>
      <c r="M163" s="12"/>
      <c r="N163" s="12"/>
      <c r="O163" s="12"/>
      <c r="P163" s="12"/>
    </row>
    <row r="164" spans="1:16" s="15" customFormat="1" ht="15.75">
      <c r="A164" s="11"/>
      <c r="B164" s="12"/>
      <c r="C164" s="13"/>
      <c r="D164" s="14"/>
      <c r="E164" s="14"/>
      <c r="F164" s="13"/>
      <c r="G164" s="13"/>
      <c r="H164" s="13"/>
      <c r="I164" s="12"/>
      <c r="J164" s="12"/>
      <c r="K164" s="12"/>
      <c r="L164" s="12"/>
      <c r="M164" s="12"/>
      <c r="N164" s="12"/>
      <c r="O164" s="12"/>
      <c r="P164" s="12"/>
    </row>
    <row r="165" spans="1:16" s="15" customFormat="1" ht="15.75">
      <c r="A165" s="11"/>
      <c r="B165" s="12"/>
      <c r="C165" s="13"/>
      <c r="D165" s="14"/>
      <c r="E165" s="14"/>
      <c r="F165" s="13"/>
      <c r="G165" s="13"/>
      <c r="H165" s="13"/>
      <c r="I165" s="12"/>
      <c r="J165" s="12"/>
      <c r="K165" s="12"/>
      <c r="L165" s="12"/>
      <c r="M165" s="12"/>
      <c r="N165" s="12"/>
      <c r="O165" s="12"/>
      <c r="P165" s="12"/>
    </row>
    <row r="166" spans="1:16" s="15" customFormat="1" ht="15.75">
      <c r="A166" s="11"/>
      <c r="B166" s="12"/>
      <c r="C166" s="13"/>
      <c r="D166" s="14"/>
      <c r="E166" s="14"/>
      <c r="F166" s="13"/>
      <c r="G166" s="13"/>
      <c r="H166" s="13"/>
      <c r="I166" s="12"/>
      <c r="J166" s="12"/>
      <c r="K166" s="12"/>
      <c r="L166" s="12"/>
      <c r="M166" s="12"/>
      <c r="N166" s="12"/>
      <c r="O166" s="12"/>
      <c r="P166" s="12"/>
    </row>
    <row r="181" spans="17:23" ht="15.75">
      <c r="Q181" s="19"/>
      <c r="R181" s="19"/>
      <c r="S181" s="19"/>
      <c r="T181" s="19"/>
      <c r="U181" s="19"/>
      <c r="V181" s="19"/>
      <c r="W181" s="19"/>
    </row>
    <row r="182" spans="17:23" ht="15.75">
      <c r="Q182" s="13"/>
      <c r="R182" s="13"/>
      <c r="S182" s="13"/>
      <c r="T182" s="13"/>
      <c r="U182" s="13"/>
      <c r="V182" s="13"/>
      <c r="W182" s="13"/>
    </row>
    <row r="183" spans="17:23" ht="15.75">
      <c r="Q183" s="13"/>
      <c r="R183" s="13"/>
      <c r="S183" s="13"/>
      <c r="T183" s="13"/>
      <c r="U183" s="13"/>
      <c r="V183" s="13"/>
      <c r="W183" s="13"/>
    </row>
    <row r="184" spans="17:23" ht="15.75">
      <c r="Q184" s="13"/>
      <c r="R184" s="13"/>
      <c r="S184" s="13"/>
      <c r="T184" s="13"/>
      <c r="U184" s="13"/>
      <c r="V184" s="13"/>
      <c r="W184" s="13"/>
    </row>
  </sheetData>
  <sheetProtection selectLockedCells="1" selectUnlockedCells="1"/>
  <mergeCells count="51">
    <mergeCell ref="A57:F57"/>
    <mergeCell ref="M3:M7"/>
    <mergeCell ref="A32:B32"/>
    <mergeCell ref="P3:P4"/>
    <mergeCell ref="D63:F63"/>
    <mergeCell ref="H63:K63"/>
    <mergeCell ref="A35:P35"/>
    <mergeCell ref="J4:L4"/>
    <mergeCell ref="F5:F7"/>
    <mergeCell ref="A10:P10"/>
    <mergeCell ref="A58:M58"/>
    <mergeCell ref="J5:J7"/>
    <mergeCell ref="A14:B14"/>
    <mergeCell ref="I3:L3"/>
    <mergeCell ref="D65:F65"/>
    <mergeCell ref="H65:K65"/>
    <mergeCell ref="A43:P43"/>
    <mergeCell ref="N6:P6"/>
    <mergeCell ref="A33:B33"/>
    <mergeCell ref="E5:E7"/>
    <mergeCell ref="A53:F53"/>
    <mergeCell ref="K5:K7"/>
    <mergeCell ref="N3:O4"/>
    <mergeCell ref="A15:P15"/>
    <mergeCell ref="A1:P1"/>
    <mergeCell ref="A2:A7"/>
    <mergeCell ref="N2:P2"/>
    <mergeCell ref="D4:D7"/>
    <mergeCell ref="G2:G7"/>
    <mergeCell ref="H2:M2"/>
    <mergeCell ref="I4:I7"/>
    <mergeCell ref="A60:M60"/>
    <mergeCell ref="B2:B7"/>
    <mergeCell ref="A59:M59"/>
    <mergeCell ref="C2:F3"/>
    <mergeCell ref="A24:P24"/>
    <mergeCell ref="A42:B42"/>
    <mergeCell ref="C4:C7"/>
    <mergeCell ref="A48:B48"/>
    <mergeCell ref="A34:P34"/>
    <mergeCell ref="A23:B23"/>
    <mergeCell ref="N61:P61"/>
    <mergeCell ref="E4:F4"/>
    <mergeCell ref="A49:F49"/>
    <mergeCell ref="L5:L7"/>
    <mergeCell ref="A61:M61"/>
    <mergeCell ref="A54:P54"/>
    <mergeCell ref="A9:P9"/>
    <mergeCell ref="A56:F56"/>
    <mergeCell ref="H3:H7"/>
    <mergeCell ref="A50:P50"/>
  </mergeCells>
  <printOptions/>
  <pageMargins left="0.3937007874015748" right="0.3937007874015748" top="0.15748031496062992" bottom="0" header="0.5118110236220472" footer="0.5118110236220472"/>
  <pageSetup fitToHeight="0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</dc:creator>
  <cp:keywords/>
  <dc:description/>
  <cp:lastModifiedBy>Алена Латышева</cp:lastModifiedBy>
  <cp:lastPrinted>2017-05-15T04:57:53Z</cp:lastPrinted>
  <dcterms:created xsi:type="dcterms:W3CDTF">2011-02-06T10:49:14Z</dcterms:created>
  <dcterms:modified xsi:type="dcterms:W3CDTF">2017-08-16T13:16:31Z</dcterms:modified>
  <cp:category/>
  <cp:version/>
  <cp:contentType/>
  <cp:contentStatus/>
</cp:coreProperties>
</file>